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fileSharing readOnlyRecommended="1"/>
  <workbookPr codeName="ThisWorkbook" defaultThemeVersion="124226"/>
  <mc:AlternateContent xmlns:mc="http://schemas.openxmlformats.org/markup-compatibility/2006">
    <mc:Choice Requires="x15">
      <x15ac:absPath xmlns:x15ac="http://schemas.microsoft.com/office/spreadsheetml/2010/11/ac" url="\\Sv001\共有1\04地域振興部\01コミュニティ助成事業\02_令和\7年度\01_要綱等\05_芸術様式・付属資料\令和7年度様式（芸術）\"/>
    </mc:Choice>
  </mc:AlternateContent>
  <xr:revisionPtr revIDLastSave="0" documentId="13_ncr:1_{6A349C25-0ED6-49DC-ACC7-C553ADA1DDBC}" xr6:coauthVersionLast="47" xr6:coauthVersionMax="47" xr10:uidLastSave="{00000000-0000-0000-0000-000000000000}"/>
  <workbookProtection lockStructure="1"/>
  <bookViews>
    <workbookView xWindow="1170" yWindow="1170" windowWidth="19260" windowHeight="11610" tabRatio="915" xr2:uid="{00000000-000D-0000-FFFF-FFFF00000000}"/>
  </bookViews>
  <sheets>
    <sheet name="別記様式１-Ｂ" sheetId="1" r:id="rId1"/>
    <sheet name="１－Ｂ申請概要" sheetId="5" r:id="rId2"/>
    <sheet name="１－Ｂ助成対象経費の内訳（予定）" sheetId="3" r:id="rId3"/>
    <sheet name="反映" sheetId="4" state="hidden" r:id="rId4"/>
  </sheets>
  <definedNames>
    <definedName name="_xlnm._FilterDatabase" localSheetId="1" hidden="1">'１－Ｂ申請概要'!$A$1:$P$54</definedName>
    <definedName name="_xlnm.Print_Area" localSheetId="2">'１－Ｂ助成対象経費の内訳（予定）'!$A$1:$Q$78</definedName>
    <definedName name="_xlnm.Print_Area" localSheetId="1">'１－Ｂ申請概要'!$A$1:$M$98</definedName>
    <definedName name="_xlnm.Print_Area" localSheetId="0">'別記様式１-Ｂ'!$A$1:$N$30</definedName>
    <definedName name="有料_無料" localSheetId="1">'１－Ｂ申請概要'!$C$22</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5" l="1"/>
  <c r="AH2" i="4"/>
  <c r="AG2" i="4"/>
  <c r="AF2" i="4"/>
  <c r="AE2" i="4"/>
  <c r="X2" i="4"/>
  <c r="J51" i="3"/>
  <c r="G51" i="3"/>
  <c r="M50" i="3"/>
  <c r="P49" i="3"/>
  <c r="M49" i="3"/>
  <c r="P48" i="3"/>
  <c r="M48" i="3"/>
  <c r="P47" i="3"/>
  <c r="M47" i="3"/>
  <c r="P46" i="3"/>
  <c r="M46" i="3"/>
  <c r="P45" i="3"/>
  <c r="M45" i="3"/>
  <c r="P44" i="3"/>
  <c r="M44" i="3"/>
  <c r="P43" i="3"/>
  <c r="M43" i="3"/>
  <c r="P42" i="3"/>
  <c r="M42" i="3"/>
  <c r="P41" i="3"/>
  <c r="M41" i="3"/>
  <c r="M40" i="3"/>
  <c r="M51" i="3"/>
  <c r="Z10" i="3"/>
  <c r="X3" i="3"/>
  <c r="W3" i="3"/>
  <c r="V3" i="3"/>
  <c r="T3" i="3"/>
  <c r="H10" i="3" s="1"/>
  <c r="CC2" i="4" s="1"/>
  <c r="CS2" i="4"/>
  <c r="CR2" i="4"/>
  <c r="CP2" i="4"/>
  <c r="CN2" i="4"/>
  <c r="CM2" i="4"/>
  <c r="CL2" i="4"/>
  <c r="CK2" i="4"/>
  <c r="CJ2" i="4"/>
  <c r="CI2" i="4"/>
  <c r="CH2" i="4"/>
  <c r="CG2" i="4"/>
  <c r="CF2" i="4"/>
  <c r="CD2" i="4"/>
  <c r="CB2" i="4"/>
  <c r="BW2" i="4"/>
  <c r="CA2" i="4"/>
  <c r="DH2" i="4"/>
  <c r="DG2" i="4"/>
  <c r="DF2" i="4"/>
  <c r="DE2" i="4"/>
  <c r="DD2" i="4"/>
  <c r="DC2" i="4"/>
  <c r="DB2" i="4"/>
  <c r="DA2" i="4"/>
  <c r="CZ2" i="4"/>
  <c r="CY2" i="4"/>
  <c r="CX2" i="4"/>
  <c r="CW2" i="4"/>
  <c r="CV2" i="4"/>
  <c r="CU2" i="4"/>
  <c r="BU2" i="4"/>
  <c r="BT2" i="4"/>
  <c r="BS2" i="4"/>
  <c r="BR2" i="4"/>
  <c r="BQ2" i="4"/>
  <c r="BP2" i="4"/>
  <c r="BO2" i="4"/>
  <c r="BN2" i="4"/>
  <c r="BM2" i="4"/>
  <c r="BL2" i="4"/>
  <c r="BK2" i="4"/>
  <c r="BJ2" i="4"/>
  <c r="BI2" i="4"/>
  <c r="BH2" i="4"/>
  <c r="BG2" i="4"/>
  <c r="BF2" i="4"/>
  <c r="BE2" i="4"/>
  <c r="BD2" i="4"/>
  <c r="BC2" i="4"/>
  <c r="BB2" i="4"/>
  <c r="BA2" i="4"/>
  <c r="AZ2" i="4"/>
  <c r="AY2" i="4"/>
  <c r="AX2" i="4"/>
  <c r="AW2" i="4"/>
  <c r="AV2" i="4"/>
  <c r="AU2" i="4"/>
  <c r="AT2" i="4"/>
  <c r="AD2" i="4"/>
  <c r="AC2" i="4"/>
  <c r="AB2" i="4"/>
  <c r="AA2" i="4"/>
  <c r="W2" i="4"/>
  <c r="V2" i="4"/>
  <c r="U2" i="4"/>
  <c r="T2" i="4"/>
  <c r="S2" i="4"/>
  <c r="R2" i="4"/>
  <c r="Q2" i="4"/>
  <c r="P2" i="4"/>
  <c r="N2" i="4"/>
  <c r="M2" i="4"/>
  <c r="O2" i="4"/>
  <c r="L2" i="4"/>
  <c r="K2" i="4"/>
  <c r="J2" i="4"/>
  <c r="I2" i="4"/>
  <c r="H2" i="4"/>
  <c r="F2" i="4"/>
  <c r="E2" i="4"/>
  <c r="D2" i="4"/>
  <c r="C2" i="4"/>
  <c r="B2" i="4"/>
  <c r="A2" i="4"/>
  <c r="O42" i="5"/>
  <c r="O40" i="5"/>
  <c r="O38" i="5"/>
  <c r="O11" i="5"/>
  <c r="D29" i="3"/>
  <c r="Z6" i="3" s="1"/>
  <c r="Z8" i="3" s="1"/>
  <c r="T77" i="3"/>
  <c r="S77" i="3"/>
  <c r="T76" i="3"/>
  <c r="S76" i="3"/>
  <c r="T75" i="3"/>
  <c r="S75" i="3"/>
  <c r="T74" i="3"/>
  <c r="S74" i="3"/>
  <c r="T73" i="3"/>
  <c r="S73" i="3"/>
  <c r="P78" i="3"/>
  <c r="CT2" i="4" s="1"/>
  <c r="T42" i="3"/>
  <c r="T40" i="3"/>
  <c r="J60" i="3"/>
  <c r="J59" i="3"/>
  <c r="J61" i="3"/>
  <c r="G64" i="3"/>
  <c r="J63" i="3"/>
  <c r="J62" i="3"/>
  <c r="S63" i="3"/>
  <c r="S62" i="3"/>
  <c r="S61" i="3"/>
  <c r="S60" i="3"/>
  <c r="S59" i="3"/>
  <c r="T49" i="3"/>
  <c r="T48" i="3"/>
  <c r="T47" i="3"/>
  <c r="T46" i="3"/>
  <c r="T45" i="3"/>
  <c r="T44" i="3"/>
  <c r="T43" i="3"/>
  <c r="T41" i="3"/>
  <c r="S50" i="3"/>
  <c r="S49" i="3"/>
  <c r="S48" i="3"/>
  <c r="S47" i="3"/>
  <c r="S46" i="3"/>
  <c r="S45" i="3"/>
  <c r="S44" i="3"/>
  <c r="S43" i="3"/>
  <c r="S42" i="3"/>
  <c r="S41" i="3"/>
  <c r="S40" i="3"/>
  <c r="CO2" i="4"/>
  <c r="J64" i="3"/>
  <c r="BV2" i="4"/>
  <c r="P40" i="3"/>
  <c r="P51" i="3"/>
  <c r="CQ2" i="4" s="1"/>
  <c r="E13" i="3"/>
  <c r="Z12" i="3" l="1"/>
  <c r="E11" i="3" s="1"/>
  <c r="E12" i="3" s="1"/>
  <c r="BY2" i="4" s="1"/>
  <c r="H13" i="3"/>
  <c r="CE2" i="4" s="1"/>
  <c r="Z1" i="3"/>
  <c r="Z3" i="3" s="1"/>
  <c r="BZ2" i="4"/>
  <c r="Z4" i="3"/>
  <c r="BX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user2</author>
  </authors>
  <commentList>
    <comment ref="C23" authorId="0" shapeId="0" xr:uid="{00000000-0006-0000-0000-000001000000}">
      <text>
        <r>
          <rPr>
            <b/>
            <sz val="11"/>
            <color indexed="81"/>
            <rFont val="ＭＳ Ｐゴシック"/>
            <family val="3"/>
            <charset val="128"/>
          </rPr>
          <t>助成対象団体である市（区）町村の担当連絡先を記入して下さい。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user_jafra029</author>
  </authors>
  <commentList>
    <comment ref="B18" authorId="0" shapeId="0" xr:uid="{00000000-0006-0000-0100-000001000000}">
      <text>
        <r>
          <rPr>
            <sz val="10"/>
            <color indexed="81"/>
            <rFont val="ＭＳ Ｐゴシック"/>
            <family val="3"/>
            <charset val="128"/>
          </rPr>
          <t>別記様式第１号-Ｂ助成対象経費の内訳（予定）入力により、自動計算されます。</t>
        </r>
      </text>
    </comment>
    <comment ref="E23" authorId="1" shapeId="0" xr:uid="{00000000-0006-0000-0100-000002000000}">
      <text>
        <r>
          <rPr>
            <sz val="9"/>
            <color indexed="81"/>
            <rFont val="ＭＳ Ｐゴシック"/>
            <family val="3"/>
            <charset val="128"/>
          </rPr>
          <t>【料金】有料か無料かをドロップダウンより選択してください。</t>
        </r>
        <r>
          <rPr>
            <sz val="9"/>
            <color indexed="10"/>
            <rFont val="ＭＳ Ｐゴシック"/>
            <family val="3"/>
            <charset val="128"/>
          </rPr>
          <t>本公演・本展覧会の入場料は有料</t>
        </r>
        <r>
          <rPr>
            <sz val="9"/>
            <color indexed="81"/>
            <rFont val="ＭＳ Ｐゴシック"/>
            <family val="3"/>
            <charset val="128"/>
          </rPr>
          <t>です。</t>
        </r>
      </text>
    </comment>
    <comment ref="A25" authorId="0" shapeId="0" xr:uid="{00000000-0006-0000-0100-000003000000}">
      <text>
        <r>
          <rPr>
            <b/>
            <sz val="9"/>
            <color indexed="81"/>
            <rFont val="ＭＳ Ｐゴシック"/>
            <family val="3"/>
            <charset val="128"/>
          </rPr>
          <t>公演・展覧会の会場を記載</t>
        </r>
        <r>
          <rPr>
            <sz val="9"/>
            <color indexed="81"/>
            <rFont val="ＭＳ Ｐゴシック"/>
            <family val="3"/>
            <charset val="128"/>
          </rPr>
          <t xml:space="preserve">
</t>
        </r>
        <r>
          <rPr>
            <b/>
            <sz val="9"/>
            <color indexed="10"/>
            <rFont val="ＭＳ Ｐゴシック"/>
            <family val="3"/>
            <charset val="128"/>
          </rPr>
          <t>申請する地方公共団体等の区域に所在する公立文化施設での実施が原則です。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user_jafra012</author>
    <author xml:space="preserve"> </author>
  </authors>
  <commentList>
    <comment ref="H8" authorId="0" shapeId="0" xr:uid="{00000000-0006-0000-0200-000001000000}">
      <text>
        <r>
          <rPr>
            <sz val="9"/>
            <color indexed="81"/>
            <rFont val="ＭＳ Ｐゴシック"/>
            <family val="3"/>
            <charset val="128"/>
          </rPr>
          <t>事業実施主体が、指定管理者で、
利用料金制度を採用していない場合は、
指定管理者の入場料等収入（A欄）に
市(区)町村に帰属する入場料等収入を入力して下さい。</t>
        </r>
      </text>
    </comment>
    <comment ref="K8" authorId="1" shapeId="0" xr:uid="{00000000-0006-0000-0200-000002000000}">
      <text>
        <r>
          <rPr>
            <b/>
            <u/>
            <sz val="12"/>
            <color indexed="81"/>
            <rFont val="ＭＳ Ｐゴシック"/>
            <family val="3"/>
            <charset val="128"/>
          </rPr>
          <t>２　支出内訳</t>
        </r>
        <r>
          <rPr>
            <b/>
            <sz val="12"/>
            <color indexed="81"/>
            <rFont val="ＭＳ Ｐゴシック"/>
            <family val="3"/>
            <charset val="128"/>
          </rPr>
          <t>以下を先に入力してください。</t>
        </r>
        <r>
          <rPr>
            <sz val="10"/>
            <color indexed="81"/>
            <rFont val="ＭＳ Ｐゴシック"/>
            <family val="3"/>
            <charset val="128"/>
          </rPr>
          <t xml:space="preserve">
①　入場料等収入（A欄）及び寄付金、
　協賛金、助成金、補助金等（B欄）を、
　収受する団体の欄に入力して下さい。
②　事業実施主体が指定管理者、特定
　公益法人、実行委員会の場合は、
　自己財源をE欄に入力して下さい。
③　 C欄、D欄、F欄及び市（区）町村の　　
　 E欄は自動入力です。　 </t>
        </r>
      </text>
    </comment>
    <comment ref="H20" authorId="1" shapeId="0" xr:uid="{00000000-0006-0000-0200-000003000000}">
      <text>
        <r>
          <rPr>
            <b/>
            <sz val="10"/>
            <color indexed="81"/>
            <rFont val="ＭＳ Ｐゴシック"/>
            <family val="3"/>
            <charset val="128"/>
          </rPr>
          <t>以下は助成対象外経費であるため、計上しないでください。</t>
        </r>
        <r>
          <rPr>
            <b/>
            <sz val="9"/>
            <color indexed="81"/>
            <rFont val="ＭＳ Ｐゴシック"/>
            <family val="3"/>
            <charset val="128"/>
          </rPr>
          <t xml:space="preserve">
</t>
        </r>
        <r>
          <rPr>
            <sz val="9"/>
            <color indexed="81"/>
            <rFont val="ＭＳ 明朝"/>
            <family val="1"/>
            <charset val="128"/>
          </rPr>
          <t>①　助成対象年度と異なる会計年度に属する経費
②　事業実施主体以外の者が支出した経費
③　事業実施主体自身が請求者となっている経費
　（利用料金（地方自治法第２４４条の２第８項
　の規定によるもの）を収受する指定管理者が、
　自ら当該施設を使用して事業を実施した場合
　に、自身に支払う形となる利用料金など）
④  申請者が収納することになる経費
　（利用料金（地方自治法第２４４条の２第８項
　の規定によるもの）を収受しない指定管理者
　が、自ら当該施設を使用して事業を実施した場
　合に、申請者（市（区）町村）に支払う形とな
　る利用料金など）　
⑤　楽器・備品の購入費
⑥　コンクール入賞賞金・賞品等にかかる経費
⑦　レセプション・パーティに係る経費、打ち上　　　　　　　　　　　　
　げ費、手土産代、その他の飲食関係費（ケータ
　リングを含む）
⑧　手土産代、記念品代、出演者等への花束代等
　物品による謝礼費用
⑨　事務局経常費（事務所維持費、職員給与
　等。）ただし、専ら申請事業に従事する臨時職
　員の報酬等は企画制作費（直営）として計上し
　て差し支えない。</t>
        </r>
      </text>
    </comment>
    <comment ref="H28" authorId="1" shapeId="0" xr:uid="{00000000-0006-0000-0200-000004000000}">
      <text>
        <r>
          <rPr>
            <b/>
            <sz val="11"/>
            <color indexed="81"/>
            <rFont val="ＭＳ Ｐゴシック"/>
            <family val="3"/>
            <charset val="128"/>
          </rPr>
          <t>企画・制作費の委託の金額は、
合計金額の15％程度までです。</t>
        </r>
      </text>
    </comment>
    <comment ref="P38" authorId="1" shapeId="0" xr:uid="{00000000-0006-0000-0200-000005000000}">
      <text>
        <r>
          <rPr>
            <b/>
            <sz val="10"/>
            <color indexed="10"/>
            <rFont val="ＭＳ Ｐゴシック"/>
            <family val="3"/>
            <charset val="128"/>
          </rPr>
          <t>本公演・本展覧会の入場料は有料です。</t>
        </r>
      </text>
    </comment>
  </commentList>
</comments>
</file>

<file path=xl/sharedStrings.xml><?xml version="1.0" encoding="utf-8"?>
<sst xmlns="http://schemas.openxmlformats.org/spreadsheetml/2006/main" count="421" uniqueCount="318">
  <si>
    <t>〒</t>
  </si>
  <si>
    <t>（ 担当部課名 ）</t>
  </si>
  <si>
    <t>（担当者職氏名）</t>
  </si>
  <si>
    <t>（　電話番号　）</t>
  </si>
  <si>
    <t>（　Ｆ Ａ Ｘ　）</t>
  </si>
  <si>
    <t>（メールアドレス）</t>
  </si>
  <si>
    <t>　　　　　　　　　　　　　　　　　　</t>
  </si>
  <si>
    <t>　　　　　　　　　　　　　　　　　</t>
  </si>
  <si>
    <t>※確認事項等が発生した場合に直接ご対応いただける方の連絡先を記載して下さい。</t>
  </si>
  <si>
    <t>職名</t>
    <rPh sb="0" eb="2">
      <t>ショクメイ</t>
    </rPh>
    <phoneticPr fontId="3"/>
  </si>
  <si>
    <t>氏名</t>
    <rPh sb="0" eb="2">
      <t>シメイ</t>
    </rPh>
    <phoneticPr fontId="3"/>
  </si>
  <si>
    <t>代表者職氏名</t>
  </si>
  <si>
    <t>事務局所在地</t>
  </si>
  <si>
    <t>助成申請額</t>
  </si>
  <si>
    <t>人</t>
  </si>
  <si>
    <t>選定理由及び事業参画の内容</t>
  </si>
  <si>
    <t>担当部課名</t>
  </si>
  <si>
    <t>担当者職氏名</t>
  </si>
  <si>
    <t>団体名</t>
  </si>
  <si>
    <t>収容定数</t>
  </si>
  <si>
    <t>複数会場</t>
    <rPh sb="0" eb="2">
      <t>フクスウ</t>
    </rPh>
    <rPh sb="2" eb="4">
      <t>カイジョウ</t>
    </rPh>
    <phoneticPr fontId="3"/>
  </si>
  <si>
    <t>住所</t>
    <rPh sb="0" eb="2">
      <t>ジュウショ</t>
    </rPh>
    <phoneticPr fontId="3"/>
  </si>
  <si>
    <t>所 在 地
連 絡 先</t>
    <phoneticPr fontId="3"/>
  </si>
  <si>
    <t>別紙２</t>
  </si>
  <si>
    <t>１　財源内訳（予定）</t>
  </si>
  <si>
    <t>項　　　目</t>
  </si>
  <si>
    <t>金　　　額(円)</t>
  </si>
  <si>
    <t>備　　　　　考</t>
  </si>
  <si>
    <t>　※１　(Ｈ)は、次ページ「２　支出内訳」の「負担金又は補助金等(Ｈ)」欄を示す。</t>
  </si>
  <si>
    <t>　※２　(Ｇ)は、次ページ「２　支出内訳」の「合計(Ｇ)」欄を示す。</t>
  </si>
  <si>
    <t>２　支出内訳（予定）</t>
  </si>
  <si>
    <t>金額(円)</t>
  </si>
  <si>
    <t>音楽・文芸費</t>
  </si>
  <si>
    <t>設営・舞台費</t>
  </si>
  <si>
    <t>宣伝・印刷費</t>
  </si>
  <si>
    <t>記録費</t>
  </si>
  <si>
    <t>保険料</t>
  </si>
  <si>
    <t>直営</t>
  </si>
  <si>
    <t>委託</t>
  </si>
  <si>
    <t>　※１　(Ｆ)は、前ページ「１　財源内訳」の「合計(Ｆ)」欄を示す。　</t>
  </si>
  <si>
    <t>３　(Ａ)の入場料等収入の明細</t>
  </si>
  <si>
    <t>席　種</t>
  </si>
  <si>
    <t>設定単価</t>
  </si>
  <si>
    <t>(ａ)</t>
  </si>
  <si>
    <t>(ｂ)</t>
  </si>
  <si>
    <t>設定席数</t>
  </si>
  <si>
    <t>(ｃ)</t>
  </si>
  <si>
    <t>入場見込席数</t>
  </si>
  <si>
    <t>(ｄ)</t>
  </si>
  <si>
    <t>(ａ)×(ｄ)</t>
  </si>
  <si>
    <t>円</t>
  </si>
  <si>
    <t>招待席</t>
  </si>
  <si>
    <t>計</t>
  </si>
  <si>
    <t>※　入場見込率６５％として算定してください(ｄ＝ｃ×0.65)。</t>
  </si>
  <si>
    <t>【設定席数（ｃ）の設定根拠】</t>
  </si>
  <si>
    <t xml:space="preserve"> (2)　展覧会等の場合の入場料</t>
  </si>
  <si>
    <t>名　　称</t>
  </si>
  <si>
    <t>入場見込数</t>
  </si>
  <si>
    <t>入場料収入見込額</t>
  </si>
  <si>
    <t>(ａ)×(ｂ)</t>
  </si>
  <si>
    <t>備考</t>
  </si>
  <si>
    <t>※　美術館等を会場とする場合は､類似する事業の実績等を参考に算出してください｡</t>
  </si>
  <si>
    <t>団　体　名</t>
  </si>
  <si>
    <t>助成金・補助金等の名称</t>
  </si>
  <si>
    <t>金　　額</t>
  </si>
  <si>
    <t>円</t>
    <rPh sb="0" eb="1">
      <t>エン</t>
    </rPh>
    <phoneticPr fontId="3"/>
  </si>
  <si>
    <t>席</t>
    <rPh sb="0" eb="1">
      <t>セキ</t>
    </rPh>
    <phoneticPr fontId="3"/>
  </si>
  <si>
    <t>計</t>
    <rPh sb="0" eb="1">
      <t>ケイ</t>
    </rPh>
    <phoneticPr fontId="3"/>
  </si>
  <si>
    <t>入場料収入見込額</t>
    <rPh sb="2" eb="3">
      <t>リョウ</t>
    </rPh>
    <phoneticPr fontId="3"/>
  </si>
  <si>
    <t>４　(Ｂ)の寄付金、協賛金、助成金、補助金等の明細</t>
  </si>
  <si>
    <t>号</t>
    <rPh sb="0" eb="1">
      <t>ゴウ</t>
    </rPh>
    <phoneticPr fontId="3"/>
  </si>
  <si>
    <t>日</t>
    <rPh sb="0" eb="1">
      <t>ヒ</t>
    </rPh>
    <phoneticPr fontId="3"/>
  </si>
  <si>
    <t>月</t>
    <rPh sb="0" eb="1">
      <t>ツキ</t>
    </rPh>
    <phoneticPr fontId="3"/>
  </si>
  <si>
    <t>第</t>
    <rPh sb="0" eb="1">
      <t>ダイ</t>
    </rPh>
    <phoneticPr fontId="3"/>
  </si>
  <si>
    <t>年</t>
    <rPh sb="0" eb="1">
      <t>ネン</t>
    </rPh>
    <phoneticPr fontId="3"/>
  </si>
  <si>
    <t>会場を管理する団体の名称：</t>
    <phoneticPr fontId="3"/>
  </si>
  <si>
    <t>別管理</t>
    <rPh sb="0" eb="1">
      <t>ベツ</t>
    </rPh>
    <rPh sb="1" eb="3">
      <t>カンリ</t>
    </rPh>
    <phoneticPr fontId="3"/>
  </si>
  <si>
    <t>欄外の該当する方をクリックしてください。</t>
    <phoneticPr fontId="3"/>
  </si>
  <si>
    <t>区分の○の数</t>
    <rPh sb="0" eb="2">
      <t>クブン</t>
    </rPh>
    <rPh sb="5" eb="6">
      <t>カズ</t>
    </rPh>
    <phoneticPr fontId="3"/>
  </si>
  <si>
    <t>申請区分</t>
    <rPh sb="0" eb="2">
      <t>シンセイ</t>
    </rPh>
    <rPh sb="2" eb="4">
      <t>クブン</t>
    </rPh>
    <phoneticPr fontId="3"/>
  </si>
  <si>
    <t>特定公益法人</t>
  </si>
  <si>
    <t>「-」かどうか</t>
    <phoneticPr fontId="3"/>
  </si>
  <si>
    <t>席種の有無</t>
    <rPh sb="0" eb="1">
      <t>セキ</t>
    </rPh>
    <rPh sb="1" eb="2">
      <t>シュ</t>
    </rPh>
    <rPh sb="3" eb="5">
      <t>ウム</t>
    </rPh>
    <phoneticPr fontId="3"/>
  </si>
  <si>
    <t>積算根拠</t>
    <rPh sb="0" eb="2">
      <t>セキサン</t>
    </rPh>
    <rPh sb="2" eb="4">
      <t>コンキョ</t>
    </rPh>
    <phoneticPr fontId="3"/>
  </si>
  <si>
    <t>※　後段「３」が入力されていないか金額に差額が生じていますので確認してください。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3"/>
  </si>
  <si>
    <t>※　後段「４」が入力されていないか金額に差額が生じていますので確認してください。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3"/>
  </si>
  <si>
    <t>※　備考欄の条件が満たされていません。</t>
    <rPh sb="2" eb="4">
      <t>ビコウ</t>
    </rPh>
    <rPh sb="4" eb="5">
      <t>ラン</t>
    </rPh>
    <rPh sb="6" eb="8">
      <t>ジョウケン</t>
    </rPh>
    <rPh sb="9" eb="10">
      <t>ミ</t>
    </rPh>
    <phoneticPr fontId="3"/>
  </si>
  <si>
    <t>※　１０万円未満を切り捨ててください。</t>
    <rPh sb="4" eb="6">
      <t>マンエン</t>
    </rPh>
    <rPh sb="6" eb="8">
      <t>ミマン</t>
    </rPh>
    <rPh sb="9" eb="10">
      <t>キ</t>
    </rPh>
    <rPh sb="11" eb="12">
      <t>ス</t>
    </rPh>
    <phoneticPr fontId="3"/>
  </si>
  <si>
    <t>担当者氏名</t>
    <rPh sb="0" eb="5">
      <t>　フ　　　リ　　　ガ　　　ナ</t>
    </rPh>
    <phoneticPr fontId="3"/>
  </si>
  <si>
    <t>参加料等合計</t>
    <rPh sb="0" eb="3">
      <t>サンカリョウ</t>
    </rPh>
    <rPh sb="3" eb="4">
      <t>トウ</t>
    </rPh>
    <rPh sb="4" eb="6">
      <t>ゴウケイ</t>
    </rPh>
    <phoneticPr fontId="3"/>
  </si>
  <si>
    <t xml:space="preserve"> (3)　参加料・図録販売収入等（下記に算定根拠と収入見込額を記入してください。）</t>
    <rPh sb="9" eb="11">
      <t>ズロク</t>
    </rPh>
    <rPh sb="11" eb="13">
      <t>ハンバイ</t>
    </rPh>
    <rPh sb="13" eb="15">
      <t>シュウニュウ</t>
    </rPh>
    <rPh sb="15" eb="16">
      <t>トウ</t>
    </rPh>
    <phoneticPr fontId="3"/>
  </si>
  <si>
    <t>日</t>
    <rPh sb="0" eb="1">
      <t>ニチ</t>
    </rPh>
    <phoneticPr fontId="3"/>
  </si>
  <si>
    <t>料金</t>
    <rPh sb="0" eb="2">
      <t>リョウキン</t>
    </rPh>
    <phoneticPr fontId="3"/>
  </si>
  <si>
    <t>文書番号</t>
    <rPh sb="0" eb="2">
      <t>ブンショ</t>
    </rPh>
    <rPh sb="2" eb="4">
      <t>バンゴウ</t>
    </rPh>
    <phoneticPr fontId="3"/>
  </si>
  <si>
    <t>日付</t>
    <rPh sb="0" eb="2">
      <t>ヒヅケ</t>
    </rPh>
    <phoneticPr fontId="3"/>
  </si>
  <si>
    <t>申請者名</t>
    <rPh sb="0" eb="3">
      <t>シンセイシャ</t>
    </rPh>
    <rPh sb="3" eb="4">
      <t>メイ</t>
    </rPh>
    <phoneticPr fontId="3"/>
  </si>
  <si>
    <t>担当者データ</t>
    <rPh sb="0" eb="3">
      <t>タントウシャ</t>
    </rPh>
    <phoneticPr fontId="3"/>
  </si>
  <si>
    <t>事務局所在地</t>
    <rPh sb="0" eb="3">
      <t>ジムキョク</t>
    </rPh>
    <rPh sb="3" eb="6">
      <t>ショザイチ</t>
    </rPh>
    <phoneticPr fontId="3"/>
  </si>
  <si>
    <t>スケジュール</t>
    <phoneticPr fontId="3"/>
  </si>
  <si>
    <t>公演・展覧会</t>
    <rPh sb="0" eb="2">
      <t>コウエン</t>
    </rPh>
    <rPh sb="3" eb="6">
      <t>テンランカイ</t>
    </rPh>
    <phoneticPr fontId="3"/>
  </si>
  <si>
    <t>区　分</t>
    <rPh sb="0" eb="1">
      <t>ク</t>
    </rPh>
    <rPh sb="2" eb="3">
      <t>ブン</t>
    </rPh>
    <phoneticPr fontId="3"/>
  </si>
  <si>
    <t>事業名称</t>
    <rPh sb="0" eb="2">
      <t>ジギョウ</t>
    </rPh>
    <phoneticPr fontId="3"/>
  </si>
  <si>
    <t>事業の
　　趣旨・ねらい</t>
    <rPh sb="6" eb="8">
      <t>シュシ</t>
    </rPh>
    <phoneticPr fontId="3"/>
  </si>
  <si>
    <t>自主性</t>
    <phoneticPr fontId="3"/>
  </si>
  <si>
    <t>事業企画の具体的な経緯</t>
    <rPh sb="0" eb="2">
      <t>ジギョウ</t>
    </rPh>
    <rPh sb="2" eb="4">
      <t>キカク</t>
    </rPh>
    <rPh sb="5" eb="8">
      <t>グタイテキ</t>
    </rPh>
    <rPh sb="9" eb="11">
      <t>ケイイ</t>
    </rPh>
    <phoneticPr fontId="3"/>
  </si>
  <si>
    <t>企画者</t>
    <phoneticPr fontId="3"/>
  </si>
  <si>
    <t>１．企画立案の経緯</t>
    <rPh sb="4" eb="6">
      <t>リツアン</t>
    </rPh>
    <rPh sb="7" eb="9">
      <t>ケイイ</t>
    </rPh>
    <phoneticPr fontId="3"/>
  </si>
  <si>
    <t>特定公益法人</t>
    <phoneticPr fontId="3"/>
  </si>
  <si>
    <t>名称･連絡先</t>
    <phoneticPr fontId="3"/>
  </si>
  <si>
    <t>協力方式・内容</t>
    <phoneticPr fontId="3"/>
  </si>
  <si>
    <t>会場の名称</t>
    <phoneticPr fontId="3"/>
  </si>
  <si>
    <t>℡：</t>
  </si>
  <si>
    <t>℡：</t>
    <phoneticPr fontId="3"/>
  </si>
  <si>
    <t>※　委託する内容を記入して下さい。</t>
    <rPh sb="2" eb="4">
      <t>イタク</t>
    </rPh>
    <rPh sb="6" eb="8">
      <t>ナイヨウ</t>
    </rPh>
    <rPh sb="9" eb="11">
      <t>キニュウ</t>
    </rPh>
    <rPh sb="13" eb="14">
      <t>クダ</t>
    </rPh>
    <phoneticPr fontId="3"/>
  </si>
  <si>
    <t>買取公演（業者等が制作したものを事業実施者が購入する）</t>
    <rPh sb="0" eb="2">
      <t>カイトリ</t>
    </rPh>
    <rPh sb="2" eb="4">
      <t>コウエン</t>
    </rPh>
    <rPh sb="5" eb="7">
      <t>ギョウシャ</t>
    </rPh>
    <rPh sb="7" eb="8">
      <t>トウ</t>
    </rPh>
    <rPh sb="9" eb="11">
      <t>セイサク</t>
    </rPh>
    <rPh sb="16" eb="18">
      <t>ジギョウ</t>
    </rPh>
    <rPh sb="18" eb="21">
      <t>ジッシシャ</t>
    </rPh>
    <rPh sb="22" eb="24">
      <t>コウニュウ</t>
    </rPh>
    <phoneticPr fontId="3"/>
  </si>
  <si>
    <t>自主制作　　（すべて自ら制作実施する）</t>
    <rPh sb="0" eb="2">
      <t>ジシュ</t>
    </rPh>
    <rPh sb="2" eb="4">
      <t>セイサク</t>
    </rPh>
    <rPh sb="10" eb="11">
      <t>ミズカ</t>
    </rPh>
    <rPh sb="12" eb="14">
      <t>セイサク</t>
    </rPh>
    <rPh sb="14" eb="16">
      <t>ジッシ</t>
    </rPh>
    <phoneticPr fontId="3"/>
  </si>
  <si>
    <t>一部業者委託（業者・団体等に制作を一部委託する）</t>
    <rPh sb="0" eb="2">
      <t>イチブ</t>
    </rPh>
    <rPh sb="2" eb="4">
      <t>ギョウシャ</t>
    </rPh>
    <rPh sb="4" eb="6">
      <t>イタク</t>
    </rPh>
    <rPh sb="7" eb="9">
      <t>ギョウシャ</t>
    </rPh>
    <rPh sb="10" eb="12">
      <t>ダンタイ</t>
    </rPh>
    <rPh sb="12" eb="13">
      <t>トウ</t>
    </rPh>
    <rPh sb="14" eb="16">
      <t>セイサク</t>
    </rPh>
    <rPh sb="17" eb="19">
      <t>イチブ</t>
    </rPh>
    <rPh sb="19" eb="21">
      <t>イタク</t>
    </rPh>
    <phoneticPr fontId="3"/>
  </si>
  <si>
    <t>事業に協力を得る団体・企業等</t>
    <phoneticPr fontId="3"/>
  </si>
  <si>
    <t>※　該当する区分の左欄に
　｢○｣を付けてください｡</t>
    <rPh sb="9" eb="10">
      <t>ヒダリ</t>
    </rPh>
    <phoneticPr fontId="3"/>
  </si>
  <si>
    <t>地域交流
プログラム</t>
    <rPh sb="0" eb="2">
      <t>チイキ</t>
    </rPh>
    <rPh sb="2" eb="4">
      <t>コウリュウ</t>
    </rPh>
    <phoneticPr fontId="3"/>
  </si>
  <si>
    <t>目的</t>
    <rPh sb="0" eb="2">
      <t>モクテキ</t>
    </rPh>
    <phoneticPr fontId="3"/>
  </si>
  <si>
    <t>日程</t>
    <rPh sb="0" eb="2">
      <t>ニッテイ</t>
    </rPh>
    <phoneticPr fontId="3"/>
  </si>
  <si>
    <t>場所</t>
    <rPh sb="0" eb="2">
      <t>バショ</t>
    </rPh>
    <phoneticPr fontId="3"/>
  </si>
  <si>
    <t>内容</t>
    <rPh sb="0" eb="2">
      <t>ナイヨウ</t>
    </rPh>
    <phoneticPr fontId="3"/>
  </si>
  <si>
    <t>派遣型アウトリーチ（単発・集中型）</t>
  </si>
  <si>
    <t>派遣型アウトリーチ（継続・長期型）</t>
  </si>
  <si>
    <t>連携・協働型アウトリーチ</t>
  </si>
  <si>
    <t>【概要】</t>
    <rPh sb="1" eb="3">
      <t>ガイヨウ</t>
    </rPh>
    <phoneticPr fontId="3"/>
  </si>
  <si>
    <t>対象者</t>
    <rPh sb="0" eb="3">
      <t>タイショウシャ</t>
    </rPh>
    <phoneticPr fontId="3"/>
  </si>
  <si>
    <t>新規性</t>
    <rPh sb="0" eb="3">
      <t>シンキセイ</t>
    </rPh>
    <phoneticPr fontId="3"/>
  </si>
  <si>
    <t>１．申請事業において新たに企画し、制作実施する点</t>
    <rPh sb="2" eb="4">
      <t>シンセイ</t>
    </rPh>
    <rPh sb="4" eb="6">
      <t>ジギョウ</t>
    </rPh>
    <rPh sb="10" eb="11">
      <t>アラ</t>
    </rPh>
    <rPh sb="13" eb="15">
      <t>キカク</t>
    </rPh>
    <rPh sb="17" eb="19">
      <t>セイサク</t>
    </rPh>
    <rPh sb="19" eb="21">
      <t>ジッシ</t>
    </rPh>
    <rPh sb="23" eb="24">
      <t>テン</t>
    </rPh>
    <phoneticPr fontId="14"/>
  </si>
  <si>
    <t>年度</t>
    <rPh sb="0" eb="2">
      <t>ネンド</t>
    </rPh>
    <phoneticPr fontId="14"/>
  </si>
  <si>
    <t>事業名</t>
    <rPh sb="0" eb="2">
      <t>ジギョウ</t>
    </rPh>
    <rPh sb="2" eb="3">
      <t>メイ</t>
    </rPh>
    <phoneticPr fontId="14"/>
  </si>
  <si>
    <t>事業分野</t>
    <rPh sb="0" eb="2">
      <t>ジギョウ</t>
    </rPh>
    <rPh sb="2" eb="4">
      <t>ブンヤ</t>
    </rPh>
    <phoneticPr fontId="14"/>
  </si>
  <si>
    <t>事業名称</t>
    <rPh sb="0" eb="2">
      <t>ジギョウ</t>
    </rPh>
    <rPh sb="2" eb="4">
      <t>メイショウ</t>
    </rPh>
    <phoneticPr fontId="14"/>
  </si>
  <si>
    <t>○</t>
    <phoneticPr fontId="3"/>
  </si>
  <si>
    <t>地域性</t>
    <rPh sb="0" eb="2">
      <t>チイキ</t>
    </rPh>
    <rPh sb="2" eb="3">
      <t>セイ</t>
    </rPh>
    <phoneticPr fontId="14"/>
  </si>
  <si>
    <r>
      <t>←　該当する区分を</t>
    </r>
    <r>
      <rPr>
        <b/>
        <u/>
        <sz val="12"/>
        <color indexed="9"/>
        <rFont val="ＭＳ Ｐ明朝"/>
        <family val="1"/>
        <charset val="128"/>
      </rPr>
      <t xml:space="preserve">１つ
</t>
    </r>
    <r>
      <rPr>
        <b/>
        <sz val="12"/>
        <color indexed="9"/>
        <rFont val="ＭＳ Ｐ明朝"/>
        <family val="1"/>
        <charset val="128"/>
      </rPr>
      <t>　だけ選択してください。</t>
    </r>
    <rPh sb="2" eb="4">
      <t>ガイトウ</t>
    </rPh>
    <rPh sb="6" eb="8">
      <t>クブン</t>
    </rPh>
    <rPh sb="15" eb="17">
      <t>センタク</t>
    </rPh>
    <phoneticPr fontId="3"/>
  </si>
  <si>
    <r>
      <t xml:space="preserve">会場
</t>
    </r>
    <r>
      <rPr>
        <sz val="10"/>
        <rFont val="ＭＳ Ｐ明朝"/>
        <family val="1"/>
        <charset val="128"/>
      </rPr>
      <t>※　２会場以上で開
　催する場合、一覧
　表を別表として添
　付してください。</t>
    </r>
    <phoneticPr fontId="3"/>
  </si>
  <si>
    <r>
      <t>２．制作実施の体制　</t>
    </r>
    <r>
      <rPr>
        <sz val="10"/>
        <rFont val="ＭＳ Ｐ明朝"/>
        <family val="1"/>
        <charset val="128"/>
      </rPr>
      <t>※　該当するものの左欄に｢○｣を付けて下さい。</t>
    </r>
    <rPh sb="2" eb="4">
      <t>セイサク</t>
    </rPh>
    <rPh sb="4" eb="6">
      <t>ジッシ</t>
    </rPh>
    <rPh sb="7" eb="9">
      <t>タイセイ</t>
    </rPh>
    <rPh sb="12" eb="14">
      <t>ガイトウ</t>
    </rPh>
    <rPh sb="19" eb="20">
      <t>ヒダリ</t>
    </rPh>
    <rPh sb="20" eb="21">
      <t>ラン</t>
    </rPh>
    <rPh sb="26" eb="27">
      <t>ツ</t>
    </rPh>
    <rPh sb="29" eb="30">
      <t>クダ</t>
    </rPh>
    <phoneticPr fontId="3"/>
  </si>
  <si>
    <t>劇場・ホール内での鑑賞・体験サポート</t>
    <phoneticPr fontId="3"/>
  </si>
  <si>
    <r>
      <t>２．事業実績　</t>
    </r>
    <r>
      <rPr>
        <sz val="10"/>
        <color indexed="8"/>
        <rFont val="ＭＳ Ｐ明朝"/>
        <family val="1"/>
        <charset val="128"/>
      </rPr>
      <t>※同様の事業を実施された場合は、過去３か年分を記入して下さい。</t>
    </r>
    <rPh sb="8" eb="10">
      <t>ドウヨウ</t>
    </rPh>
    <rPh sb="11" eb="13">
      <t>ジギョウ</t>
    </rPh>
    <rPh sb="14" eb="16">
      <t>ジッシ</t>
    </rPh>
    <rPh sb="19" eb="21">
      <t>バアイ</t>
    </rPh>
    <phoneticPr fontId="14"/>
  </si>
  <si>
    <t>助成対象事業経費の内訳(予定)</t>
    <phoneticPr fontId="3"/>
  </si>
  <si>
    <r>
      <t xml:space="preserve">入場料等収入
</t>
    </r>
    <r>
      <rPr>
        <sz val="11"/>
        <rFont val="ＭＳ Ｐ明朝"/>
        <family val="1"/>
        <charset val="128"/>
      </rPr>
      <t>(入場料･参加料等)</t>
    </r>
    <r>
      <rPr>
        <sz val="12"/>
        <rFont val="ＭＳ Ｐ明朝"/>
        <family val="1"/>
        <charset val="128"/>
      </rPr>
      <t xml:space="preserve">
(Ａ)</t>
    </r>
    <phoneticPr fontId="3"/>
  </si>
  <si>
    <t>寄付金､協賛金､
助成金､補助金等
(Ｂ)</t>
    <phoneticPr fontId="3"/>
  </si>
  <si>
    <t>助成申請額
(Ｄ)</t>
    <phoneticPr fontId="3"/>
  </si>
  <si>
    <t>自己財源
(Ｅ)</t>
    <phoneticPr fontId="3"/>
  </si>
  <si>
    <t>合　　計
(Ｆ)</t>
    <phoneticPr fontId="3"/>
  </si>
  <si>
    <t>出演費又は
展示品等借上料</t>
    <phoneticPr fontId="3"/>
  </si>
  <si>
    <t>謝金・旅費
・通信費</t>
    <phoneticPr fontId="3"/>
  </si>
  <si>
    <t>企画・
制作費</t>
    <phoneticPr fontId="3"/>
  </si>
  <si>
    <t>合　　計
(Ｇ)</t>
    <phoneticPr fontId="3"/>
  </si>
  <si>
    <t>負担金
又は補助金等
(Ｈ)</t>
    <phoneticPr fontId="3"/>
  </si>
  <si>
    <t>●　以下の(1)から(3)の合計額を「１ 財源内訳(予定)」の(Ａ)欄に記載してください。</t>
    <phoneticPr fontId="3"/>
  </si>
  <si>
    <t xml:space="preserve"> (1)　公演等の場合の入場料</t>
    <phoneticPr fontId="3"/>
  </si>
  <si>
    <t>「-」かどうか</t>
    <phoneticPr fontId="3"/>
  </si>
  <si>
    <t>報告担当部課・担当者名</t>
    <rPh sb="0" eb="2">
      <t>ホウコク</t>
    </rPh>
    <phoneticPr fontId="3"/>
  </si>
  <si>
    <t>音楽・文芸費</t>
    <rPh sb="0" eb="2">
      <t>オンガク</t>
    </rPh>
    <rPh sb="3" eb="5">
      <t>ブンゲイ</t>
    </rPh>
    <rPh sb="5" eb="6">
      <t>ヒ</t>
    </rPh>
    <phoneticPr fontId="3"/>
  </si>
  <si>
    <t>設営・舞台費</t>
    <rPh sb="0" eb="2">
      <t>セツエイ</t>
    </rPh>
    <rPh sb="3" eb="5">
      <t>ブタイ</t>
    </rPh>
    <rPh sb="5" eb="6">
      <t>ヒ</t>
    </rPh>
    <phoneticPr fontId="3"/>
  </si>
  <si>
    <t>謝金・旅費・通信費</t>
    <rPh sb="0" eb="2">
      <t>シャキン</t>
    </rPh>
    <rPh sb="3" eb="5">
      <t>リョヒ</t>
    </rPh>
    <rPh sb="6" eb="9">
      <t>ツウシンヒ</t>
    </rPh>
    <phoneticPr fontId="3"/>
  </si>
  <si>
    <t>宣伝・印刷費</t>
    <rPh sb="0" eb="2">
      <t>センデン</t>
    </rPh>
    <rPh sb="3" eb="6">
      <t>インサツヒ</t>
    </rPh>
    <phoneticPr fontId="3"/>
  </si>
  <si>
    <t>記録費</t>
    <rPh sb="0" eb="2">
      <t>キロク</t>
    </rPh>
    <rPh sb="2" eb="3">
      <t>ヒ</t>
    </rPh>
    <phoneticPr fontId="3"/>
  </si>
  <si>
    <t>保険料</t>
    <rPh sb="0" eb="3">
      <t>ホケンリョウ</t>
    </rPh>
    <phoneticPr fontId="3"/>
  </si>
  <si>
    <t>指定管理者</t>
    <phoneticPr fontId="3"/>
  </si>
  <si>
    <t>実行委員会</t>
    <phoneticPr fontId="3"/>
  </si>
  <si>
    <t>概要</t>
    <rPh sb="0" eb="2">
      <t>ガイヨウ</t>
    </rPh>
    <phoneticPr fontId="3"/>
  </si>
  <si>
    <t>市（区）町村</t>
    <rPh sb="0" eb="6">
      <t>シクチョウソン</t>
    </rPh>
    <phoneticPr fontId="3"/>
  </si>
  <si>
    <t>出演者・主要スタッフ(団体)名及び選定理由等
※主要スタッフとは、ディレクター、舞台監督、音楽監督、デザイナー等を言う。</t>
    <rPh sb="2" eb="3">
      <t>シャ</t>
    </rPh>
    <rPh sb="4" eb="6">
      <t>シュヨウ</t>
    </rPh>
    <rPh sb="14" eb="15">
      <t>メイ</t>
    </rPh>
    <rPh sb="25" eb="27">
      <t>シュヨウ</t>
    </rPh>
    <rPh sb="41" eb="43">
      <t>ブタイ</t>
    </rPh>
    <rPh sb="43" eb="45">
      <t>カントク</t>
    </rPh>
    <rPh sb="46" eb="48">
      <t>オンガク</t>
    </rPh>
    <rPh sb="48" eb="50">
      <t>カントク</t>
    </rPh>
    <rPh sb="56" eb="57">
      <t>トウ</t>
    </rPh>
    <rPh sb="58" eb="59">
      <t>イ</t>
    </rPh>
    <phoneticPr fontId="3"/>
  </si>
  <si>
    <t>出演者・主要スタッフ名</t>
    <rPh sb="2" eb="3">
      <t>シャ</t>
    </rPh>
    <rPh sb="4" eb="6">
      <t>シュヨウ</t>
    </rPh>
    <phoneticPr fontId="3"/>
  </si>
  <si>
    <t>出演者・主要スタッフ</t>
    <rPh sb="0" eb="2">
      <t>シュツエン</t>
    </rPh>
    <rPh sb="2" eb="3">
      <t>シャ</t>
    </rPh>
    <phoneticPr fontId="3"/>
  </si>
  <si>
    <t>特定公益法人名</t>
    <rPh sb="0" eb="2">
      <t>トクテイ</t>
    </rPh>
    <rPh sb="2" eb="4">
      <t>コウエキ</t>
    </rPh>
    <rPh sb="4" eb="6">
      <t>ホウジン</t>
    </rPh>
    <rPh sb="6" eb="7">
      <t>メイ</t>
    </rPh>
    <phoneticPr fontId="3"/>
  </si>
  <si>
    <t>基本金等の総額</t>
    <rPh sb="0" eb="2">
      <t>キホン</t>
    </rPh>
    <rPh sb="2" eb="3">
      <t>キン</t>
    </rPh>
    <rPh sb="3" eb="4">
      <t>トウ</t>
    </rPh>
    <rPh sb="5" eb="7">
      <t>ソウガク</t>
    </rPh>
    <phoneticPr fontId="3"/>
  </si>
  <si>
    <t>年　　月　　日現在</t>
    <phoneticPr fontId="3"/>
  </si>
  <si>
    <t>出資割合　　　％</t>
    <rPh sb="0" eb="2">
      <t>シュッシ</t>
    </rPh>
    <rPh sb="2" eb="4">
      <t>ワリアイ</t>
    </rPh>
    <phoneticPr fontId="3"/>
  </si>
  <si>
    <t>　　　　　　　　　円</t>
    <rPh sb="9" eb="10">
      <t>エン</t>
    </rPh>
    <phoneticPr fontId="3"/>
  </si>
  <si>
    <t>申請概要</t>
    <phoneticPr fontId="3"/>
  </si>
  <si>
    <t>指定管理者
特定公益法人
実行委員会</t>
    <rPh sb="6" eb="8">
      <t>トクテイ</t>
    </rPh>
    <rPh sb="8" eb="10">
      <t>コウエキ</t>
    </rPh>
    <rPh sb="10" eb="12">
      <t>ホウジン</t>
    </rPh>
    <phoneticPr fontId="3"/>
  </si>
  <si>
    <t xml:space="preserve">市（区）町村
</t>
  </si>
  <si>
    <t>市（区）町村からの
負担金・補助金等
(Ｃ)</t>
    <rPh sb="0" eb="6">
      <t>シクチョウソン</t>
    </rPh>
    <phoneticPr fontId="3"/>
  </si>
  <si>
    <r>
      <t>※　</t>
    </r>
    <r>
      <rPr>
        <b/>
        <u/>
        <sz val="10.5"/>
        <rFont val="ＭＳ Ｐ明朝"/>
        <family val="1"/>
        <charset val="128"/>
      </rPr>
      <t>市（区）町村の負担額</t>
    </r>
    <r>
      <rPr>
        <sz val="10.5"/>
        <rFont val="ＭＳ Ｐ明朝"/>
        <family val="1"/>
        <charset val="128"/>
      </rPr>
      <t>を記載
※　(Ｈ)＝市（区）町村の(Ｆ)</t>
    </r>
    <r>
      <rPr>
        <vertAlign val="superscript"/>
        <sz val="10.5"/>
        <rFont val="ＭＳ Ｐ明朝"/>
        <family val="1"/>
        <charset val="128"/>
      </rPr>
      <t>※１</t>
    </r>
    <rPh sb="2" eb="8">
      <t>シクチョウソン</t>
    </rPh>
    <rPh sb="22" eb="28">
      <t>シクチョウソン</t>
    </rPh>
    <phoneticPr fontId="3"/>
  </si>
  <si>
    <t xml:space="preserve">特定公益法人の名称及び市（区）町村の出資の状況
※右に記載する金額を示す資料を添付すること
</t>
    <rPh sb="0" eb="2">
      <t>トクテイ</t>
    </rPh>
    <rPh sb="11" eb="17">
      <t>シクチョウソン</t>
    </rPh>
    <phoneticPr fontId="3"/>
  </si>
  <si>
    <t>うち市（区）町村からの出資額</t>
  </si>
  <si>
    <t>助成対象団体</t>
    <rPh sb="0" eb="2">
      <t>ジョセイ</t>
    </rPh>
    <rPh sb="2" eb="4">
      <t>タイショウ</t>
    </rPh>
    <rPh sb="4" eb="6">
      <t>ダンタイ</t>
    </rPh>
    <phoneticPr fontId="3"/>
  </si>
  <si>
    <t>（申請者）</t>
    <phoneticPr fontId="3"/>
  </si>
  <si>
    <t>印</t>
    <phoneticPr fontId="3"/>
  </si>
  <si>
    <t>　標記の件について、別紙のとおり実施したいので、助成されるよう申請します。</t>
    <phoneticPr fontId="3"/>
  </si>
  <si>
    <t>事業実施主体</t>
    <rPh sb="4" eb="6">
      <t>シュタイ</t>
    </rPh>
    <phoneticPr fontId="3"/>
  </si>
  <si>
    <t>事業実施主体が管理していない会場を使用する場合は、その理由</t>
    <rPh sb="0" eb="2">
      <t>ジギョウ</t>
    </rPh>
    <rPh sb="2" eb="4">
      <t>ジッシ</t>
    </rPh>
    <rPh sb="4" eb="6">
      <t>シュタイ</t>
    </rPh>
    <phoneticPr fontId="3"/>
  </si>
  <si>
    <t>事業実施主体が特定公益法人の場合下記に記入して下さい。</t>
    <rPh sb="0" eb="2">
      <t>ジギョウ</t>
    </rPh>
    <rPh sb="2" eb="4">
      <t>ジッシ</t>
    </rPh>
    <rPh sb="4" eb="6">
      <t>シュタイ</t>
    </rPh>
    <rPh sb="7" eb="9">
      <t>トクテイ</t>
    </rPh>
    <rPh sb="9" eb="11">
      <t>コウエキ</t>
    </rPh>
    <rPh sb="11" eb="12">
      <t>ホウ</t>
    </rPh>
    <rPh sb="12" eb="13">
      <t>ジン</t>
    </rPh>
    <rPh sb="14" eb="16">
      <t>バアイ</t>
    </rPh>
    <rPh sb="16" eb="18">
      <t>カキ</t>
    </rPh>
    <rPh sb="19" eb="21">
      <t>キニュウ</t>
    </rPh>
    <rPh sb="23" eb="24">
      <t>クダ</t>
    </rPh>
    <phoneticPr fontId="3"/>
  </si>
  <si>
    <t>●　事業実施主体が、市（区）町村の場合は、「市（区）町村」の列のみ記載してください。
●　事業実施主体が、指定管理者、特定公益法人、実行委員会の場合は、「市（区）町村」の列及び「指定管理者、特定公益法人、実行委員会」の列のいずれも記入してください。</t>
    <rPh sb="6" eb="8">
      <t>シュタイ</t>
    </rPh>
    <rPh sb="22" eb="28">
      <t>シクチョウソン</t>
    </rPh>
    <rPh sb="49" eb="51">
      <t>シュタイ</t>
    </rPh>
    <rPh sb="77" eb="83">
      <t>シクチョウソン</t>
    </rPh>
    <rPh sb="89" eb="91">
      <t>シテイ</t>
    </rPh>
    <rPh sb="91" eb="94">
      <t>カンリシャ</t>
    </rPh>
    <rPh sb="95" eb="97">
      <t>トクテイ</t>
    </rPh>
    <rPh sb="97" eb="99">
      <t>コウエキ</t>
    </rPh>
    <rPh sb="99" eb="101">
      <t>ホウジン</t>
    </rPh>
    <rPh sb="102" eb="104">
      <t>ジッコウ</t>
    </rPh>
    <rPh sb="104" eb="107">
      <t>イインカイ</t>
    </rPh>
    <phoneticPr fontId="3"/>
  </si>
  <si>
    <t>※地域の文化資源等の活用など、事業を当該地域で実施する理由を記入して下さい。</t>
    <rPh sb="1" eb="3">
      <t>チイキ</t>
    </rPh>
    <rPh sb="4" eb="6">
      <t>ブンカ</t>
    </rPh>
    <rPh sb="6" eb="8">
      <t>シゲン</t>
    </rPh>
    <rPh sb="8" eb="9">
      <t>トウ</t>
    </rPh>
    <rPh sb="10" eb="12">
      <t>カツヨウ</t>
    </rPh>
    <rPh sb="15" eb="17">
      <t>ジギョウ</t>
    </rPh>
    <rPh sb="18" eb="20">
      <t>トウガイ</t>
    </rPh>
    <rPh sb="20" eb="22">
      <t>チイキ</t>
    </rPh>
    <rPh sb="23" eb="25">
      <t>ジッシ</t>
    </rPh>
    <rPh sb="27" eb="29">
      <t>リユウ</t>
    </rPh>
    <rPh sb="30" eb="32">
      <t>キニュウ</t>
    </rPh>
    <rPh sb="34" eb="35">
      <t>クダ</t>
    </rPh>
    <phoneticPr fontId="14"/>
  </si>
  <si>
    <t>※　詳細を後段「３」に記載して下さい。</t>
    <phoneticPr fontId="3"/>
  </si>
  <si>
    <r>
      <t>※　事業実施主体が、</t>
    </r>
    <r>
      <rPr>
        <u/>
        <sz val="10.5"/>
        <rFont val="ＭＳ Ｐ明朝"/>
        <family val="1"/>
        <charset val="128"/>
      </rPr>
      <t>指定管理者、特定公益法人又は実行委員会の場合</t>
    </r>
    <r>
      <rPr>
        <sz val="10.5"/>
        <rFont val="ＭＳ Ｐ明朝"/>
        <family val="1"/>
        <charset val="128"/>
      </rPr>
      <t>のみ記載
※　(Ｃ)＝市（区）町村の(Ｆ)＝(Ｈ)</t>
    </r>
    <r>
      <rPr>
        <vertAlign val="superscript"/>
        <sz val="10.5"/>
        <rFont val="ＭＳ Ｐ明朝"/>
        <family val="1"/>
        <charset val="128"/>
      </rPr>
      <t>※１</t>
    </r>
    <r>
      <rPr>
        <u/>
        <sz val="10.5"/>
        <rFont val="ＭＳ Ｐ明朝"/>
        <family val="1"/>
        <charset val="128"/>
      </rPr>
      <t>≧(Ｄ)</t>
    </r>
    <rPh sb="6" eb="8">
      <t>シュタイ</t>
    </rPh>
    <rPh sb="16" eb="18">
      <t>トクテイ</t>
    </rPh>
    <rPh sb="18" eb="20">
      <t>コウエキ</t>
    </rPh>
    <rPh sb="20" eb="22">
      <t>ホウジン</t>
    </rPh>
    <rPh sb="43" eb="49">
      <t>シクチョウソン</t>
    </rPh>
    <phoneticPr fontId="3"/>
  </si>
  <si>
    <r>
      <t>●　</t>
    </r>
    <r>
      <rPr>
        <u/>
        <sz val="12"/>
        <rFont val="ＭＳ Ｐ明朝"/>
        <family val="1"/>
        <charset val="128"/>
      </rPr>
      <t>事業実施主体の支出予定額</t>
    </r>
    <r>
      <rPr>
        <sz val="12"/>
        <rFont val="ＭＳ Ｐ明朝"/>
        <family val="1"/>
        <charset val="128"/>
      </rPr>
      <t>に基づき記載してください。
●　事業実施主体が実行委員会の場合、</t>
    </r>
    <r>
      <rPr>
        <u/>
        <sz val="12"/>
        <rFont val="ＭＳ Ｐ明朝"/>
        <family val="1"/>
        <charset val="128"/>
      </rPr>
      <t>市（区）町村の負担額を最下段（Ｈ）に記載</t>
    </r>
    <r>
      <rPr>
        <sz val="12"/>
        <rFont val="ＭＳ Ｐ明朝"/>
        <family val="1"/>
        <charset val="128"/>
      </rPr>
      <t>してください。</t>
    </r>
    <rPh sb="6" eb="8">
      <t>シュタイ</t>
    </rPh>
    <rPh sb="34" eb="36">
      <t>シュタイ</t>
    </rPh>
    <rPh sb="46" eb="52">
      <t>シクチョウソン</t>
    </rPh>
    <phoneticPr fontId="3"/>
  </si>
  <si>
    <r>
      <t>【事業実施主体】市（区）町村
　　(Ｇ)＝市（区）町村の(Ｆ)</t>
    </r>
    <r>
      <rPr>
        <vertAlign val="superscript"/>
        <sz val="10.5"/>
        <rFont val="ＭＳ Ｐ明朝"/>
        <family val="1"/>
        <charset val="128"/>
      </rPr>
      <t>※１</t>
    </r>
    <r>
      <rPr>
        <sz val="10.5"/>
        <rFont val="ＭＳ Ｐ明朝"/>
        <family val="1"/>
        <charset val="128"/>
      </rPr>
      <t xml:space="preserve">
【事業実施主体】指定管理者、特定公益法人、実行委員会
　　(Ｇ)＝事業実施主体の(Ｆ)</t>
    </r>
    <r>
      <rPr>
        <vertAlign val="superscript"/>
        <sz val="10.5"/>
        <rFont val="ＭＳ Ｐ明朝"/>
        <family val="1"/>
        <charset val="128"/>
      </rPr>
      <t>※１</t>
    </r>
    <rPh sb="5" eb="7">
      <t>シュタイ</t>
    </rPh>
    <rPh sb="8" eb="14">
      <t>シクチョウソン</t>
    </rPh>
    <rPh sb="21" eb="27">
      <t>シクチョウソン</t>
    </rPh>
    <rPh sb="39" eb="41">
      <t>シュタイ</t>
    </rPh>
    <rPh sb="71" eb="73">
      <t>シュタイ</t>
    </rPh>
    <phoneticPr fontId="3"/>
  </si>
  <si>
    <t>《事業実施主体が市（区）町村以外の場合に記載》</t>
    <rPh sb="5" eb="7">
      <t>シュタイ</t>
    </rPh>
    <rPh sb="14" eb="16">
      <t>イガイ</t>
    </rPh>
    <phoneticPr fontId="3"/>
  </si>
  <si>
    <t>その他（市民参加型公演事業等）</t>
    <rPh sb="2" eb="3">
      <t>タ</t>
    </rPh>
    <rPh sb="4" eb="6">
      <t>シミン</t>
    </rPh>
    <rPh sb="6" eb="9">
      <t>サンカガタ</t>
    </rPh>
    <rPh sb="9" eb="11">
      <t>コウエン</t>
    </rPh>
    <rPh sb="11" eb="13">
      <t>ジギョウ</t>
    </rPh>
    <rPh sb="13" eb="14">
      <t>トウ</t>
    </rPh>
    <phoneticPr fontId="3"/>
  </si>
  <si>
    <t>公募型ワークショップ</t>
    <rPh sb="0" eb="3">
      <t>コウボガタ</t>
    </rPh>
    <phoneticPr fontId="3"/>
  </si>
  <si>
    <t>文書記号</t>
    <rPh sb="0" eb="2">
      <t>ブンショ</t>
    </rPh>
    <rPh sb="2" eb="4">
      <t>キゴウ</t>
    </rPh>
    <phoneticPr fontId="3"/>
  </si>
  <si>
    <t>事業区分</t>
    <rPh sb="0" eb="2">
      <t>ジギョウ</t>
    </rPh>
    <rPh sb="2" eb="4">
      <t>クブン</t>
    </rPh>
    <phoneticPr fontId="3"/>
  </si>
  <si>
    <t>区分</t>
    <rPh sb="0" eb="2">
      <t>クブン</t>
    </rPh>
    <phoneticPr fontId="3"/>
  </si>
  <si>
    <t>予定期間</t>
    <rPh sb="0" eb="2">
      <t>ヨテイ</t>
    </rPh>
    <rPh sb="2" eb="4">
      <t>キカン</t>
    </rPh>
    <phoneticPr fontId="3"/>
  </si>
  <si>
    <t>事業年度</t>
    <rPh sb="0" eb="2">
      <t>ジギョウ</t>
    </rPh>
    <rPh sb="2" eb="4">
      <t>ネンド</t>
    </rPh>
    <phoneticPr fontId="3"/>
  </si>
  <si>
    <t>事業名称</t>
    <rPh sb="0" eb="2">
      <t>ジギョウ</t>
    </rPh>
    <rPh sb="2" eb="4">
      <t>メイショウ</t>
    </rPh>
    <phoneticPr fontId="3"/>
  </si>
  <si>
    <t>目的・趣旨</t>
    <rPh sb="0" eb="2">
      <t>モクテキ</t>
    </rPh>
    <rPh sb="3" eb="5">
      <t>シュシ</t>
    </rPh>
    <phoneticPr fontId="3"/>
  </si>
  <si>
    <t>制作実施</t>
    <rPh sb="0" eb="2">
      <t>セイサク</t>
    </rPh>
    <rPh sb="2" eb="4">
      <t>ジッシ</t>
    </rPh>
    <phoneticPr fontId="3"/>
  </si>
  <si>
    <t>事業実施主体</t>
    <rPh sb="0" eb="2">
      <t>ジギョウ</t>
    </rPh>
    <rPh sb="2" eb="4">
      <t>ジッシ</t>
    </rPh>
    <rPh sb="4" eb="6">
      <t>シュタイ</t>
    </rPh>
    <phoneticPr fontId="3"/>
  </si>
  <si>
    <t>１年間</t>
    <rPh sb="1" eb="3">
      <t>ネンカン</t>
    </rPh>
    <phoneticPr fontId="3"/>
  </si>
  <si>
    <t>１年目</t>
    <rPh sb="1" eb="3">
      <t>ネンメ</t>
    </rPh>
    <phoneticPr fontId="3"/>
  </si>
  <si>
    <t>公演・展覧会　時期</t>
    <rPh sb="0" eb="2">
      <t>コウエン</t>
    </rPh>
    <rPh sb="3" eb="6">
      <t>テンランカイ</t>
    </rPh>
    <rPh sb="7" eb="9">
      <t>ジキ</t>
    </rPh>
    <phoneticPr fontId="3"/>
  </si>
  <si>
    <t>公演・展覧会　料金</t>
    <rPh sb="0" eb="2">
      <t>コウエン</t>
    </rPh>
    <rPh sb="3" eb="6">
      <t>テンランカイ</t>
    </rPh>
    <rPh sb="7" eb="9">
      <t>リョウキン</t>
    </rPh>
    <phoneticPr fontId="3"/>
  </si>
  <si>
    <t>公演・展覧会　日数</t>
    <rPh sb="0" eb="2">
      <t>コウエン</t>
    </rPh>
    <rPh sb="3" eb="6">
      <t>テンランカイ</t>
    </rPh>
    <rPh sb="7" eb="9">
      <t>ニッスウ</t>
    </rPh>
    <phoneticPr fontId="3"/>
  </si>
  <si>
    <t>公演・展覧会　回数</t>
    <rPh sb="0" eb="2">
      <t>コウエン</t>
    </rPh>
    <rPh sb="3" eb="6">
      <t>テンランカイ</t>
    </rPh>
    <rPh sb="7" eb="9">
      <t>カイスウ</t>
    </rPh>
    <phoneticPr fontId="3"/>
  </si>
  <si>
    <t>地域交流
時期</t>
    <rPh sb="0" eb="2">
      <t>チイキ</t>
    </rPh>
    <rPh sb="2" eb="4">
      <t>コウリュウ</t>
    </rPh>
    <rPh sb="5" eb="7">
      <t>ジキ</t>
    </rPh>
    <phoneticPr fontId="3"/>
  </si>
  <si>
    <t>地域交流
対象</t>
    <rPh sb="0" eb="2">
      <t>チイキ</t>
    </rPh>
    <rPh sb="2" eb="4">
      <t>コウリュウ</t>
    </rPh>
    <rPh sb="5" eb="7">
      <t>タイショウ</t>
    </rPh>
    <phoneticPr fontId="3"/>
  </si>
  <si>
    <t>地域交流
場所</t>
    <rPh sb="0" eb="2">
      <t>チイキ</t>
    </rPh>
    <rPh sb="2" eb="4">
      <t>コウリュウ</t>
    </rPh>
    <rPh sb="5" eb="7">
      <t>バショ</t>
    </rPh>
    <phoneticPr fontId="3"/>
  </si>
  <si>
    <t>地域交流
料金</t>
    <rPh sb="0" eb="2">
      <t>チイキ</t>
    </rPh>
    <rPh sb="2" eb="4">
      <t>コウリュウ</t>
    </rPh>
    <rPh sb="5" eb="7">
      <t>リョウキン</t>
    </rPh>
    <phoneticPr fontId="3"/>
  </si>
  <si>
    <t>地域交流
日数</t>
    <rPh sb="0" eb="2">
      <t>チイキ</t>
    </rPh>
    <rPh sb="2" eb="4">
      <t>コウリュウ</t>
    </rPh>
    <rPh sb="5" eb="7">
      <t>ニッスウ</t>
    </rPh>
    <phoneticPr fontId="3"/>
  </si>
  <si>
    <t>地域交流
回数</t>
    <rPh sb="0" eb="2">
      <t>チイキ</t>
    </rPh>
    <rPh sb="2" eb="4">
      <t>コウリュウ</t>
    </rPh>
    <rPh sb="5" eb="7">
      <t>カイスウ</t>
    </rPh>
    <phoneticPr fontId="3"/>
  </si>
  <si>
    <t>その他
時期</t>
    <rPh sb="4" eb="6">
      <t>ジキ</t>
    </rPh>
    <phoneticPr fontId="3"/>
  </si>
  <si>
    <t>その他
対象</t>
    <rPh sb="4" eb="6">
      <t>タイショウ</t>
    </rPh>
    <phoneticPr fontId="3"/>
  </si>
  <si>
    <t>その他
場所</t>
    <rPh sb="4" eb="6">
      <t>バショ</t>
    </rPh>
    <phoneticPr fontId="3"/>
  </si>
  <si>
    <t>その他
料金</t>
    <rPh sb="4" eb="6">
      <t>リョウキン</t>
    </rPh>
    <phoneticPr fontId="3"/>
  </si>
  <si>
    <t>その他
内容</t>
    <rPh sb="2" eb="3">
      <t>タ</t>
    </rPh>
    <rPh sb="4" eb="6">
      <t>ナイヨウ</t>
    </rPh>
    <phoneticPr fontId="3"/>
  </si>
  <si>
    <t>会場名称</t>
    <rPh sb="0" eb="2">
      <t>カイジョウ</t>
    </rPh>
    <rPh sb="2" eb="4">
      <t>メイショウ</t>
    </rPh>
    <phoneticPr fontId="3"/>
  </si>
  <si>
    <t>会場管理団体</t>
    <rPh sb="0" eb="2">
      <t>カイジョウ</t>
    </rPh>
    <rPh sb="2" eb="4">
      <t>カンリ</t>
    </rPh>
    <rPh sb="4" eb="6">
      <t>ダンタイ</t>
    </rPh>
    <phoneticPr fontId="3"/>
  </si>
  <si>
    <t>会場収容定数</t>
    <rPh sb="0" eb="2">
      <t>カイジョウ</t>
    </rPh>
    <rPh sb="2" eb="4">
      <t>シュウヨウ</t>
    </rPh>
    <rPh sb="4" eb="6">
      <t>テイスウ</t>
    </rPh>
    <phoneticPr fontId="3"/>
  </si>
  <si>
    <t>会場所在地〒</t>
    <rPh sb="0" eb="2">
      <t>カイジョウ</t>
    </rPh>
    <rPh sb="2" eb="5">
      <t>ショザイチ</t>
    </rPh>
    <phoneticPr fontId="3"/>
  </si>
  <si>
    <t>会場所在地住所</t>
    <rPh sb="0" eb="2">
      <t>カイジョウ</t>
    </rPh>
    <rPh sb="2" eb="5">
      <t>ショザイチ</t>
    </rPh>
    <rPh sb="5" eb="7">
      <t>ジュウショ</t>
    </rPh>
    <phoneticPr fontId="3"/>
  </si>
  <si>
    <t>会場所在地℡</t>
    <rPh sb="0" eb="2">
      <t>カイジョウ</t>
    </rPh>
    <rPh sb="2" eb="5">
      <t>ショザイチ</t>
    </rPh>
    <phoneticPr fontId="3"/>
  </si>
  <si>
    <t>管轄外使用理由</t>
    <rPh sb="0" eb="2">
      <t>カンカツ</t>
    </rPh>
    <rPh sb="2" eb="3">
      <t>ガイ</t>
    </rPh>
    <rPh sb="3" eb="5">
      <t>シヨウ</t>
    </rPh>
    <rPh sb="5" eb="7">
      <t>リユウ</t>
    </rPh>
    <phoneticPr fontId="3"/>
  </si>
  <si>
    <t>出演者・主要スタッフ名１</t>
    <rPh sb="0" eb="3">
      <t>シュツエンシャ</t>
    </rPh>
    <rPh sb="4" eb="6">
      <t>シュヨウ</t>
    </rPh>
    <rPh sb="10" eb="11">
      <t>メイ</t>
    </rPh>
    <phoneticPr fontId="3"/>
  </si>
  <si>
    <t>選定理由等１</t>
    <rPh sb="0" eb="2">
      <t>センテイ</t>
    </rPh>
    <rPh sb="2" eb="4">
      <t>リユウ</t>
    </rPh>
    <rPh sb="4" eb="5">
      <t>トウ</t>
    </rPh>
    <phoneticPr fontId="3"/>
  </si>
  <si>
    <t>出演者・主要スタッフ名２</t>
    <rPh sb="0" eb="3">
      <t>シュツエンシャ</t>
    </rPh>
    <rPh sb="4" eb="6">
      <t>シュヨウ</t>
    </rPh>
    <rPh sb="10" eb="11">
      <t>メイ</t>
    </rPh>
    <phoneticPr fontId="3"/>
  </si>
  <si>
    <t>選定理由等２</t>
    <rPh sb="0" eb="2">
      <t>センテイ</t>
    </rPh>
    <rPh sb="2" eb="4">
      <t>リユウ</t>
    </rPh>
    <rPh sb="4" eb="5">
      <t>トウ</t>
    </rPh>
    <phoneticPr fontId="3"/>
  </si>
  <si>
    <t>出演者・主要スタッフ名３</t>
    <rPh sb="0" eb="3">
      <t>シュツエンシャ</t>
    </rPh>
    <rPh sb="4" eb="6">
      <t>シュヨウ</t>
    </rPh>
    <rPh sb="10" eb="11">
      <t>メイ</t>
    </rPh>
    <phoneticPr fontId="3"/>
  </si>
  <si>
    <t>選定理由等３</t>
    <rPh sb="0" eb="2">
      <t>センテイ</t>
    </rPh>
    <rPh sb="2" eb="4">
      <t>リユウ</t>
    </rPh>
    <rPh sb="4" eb="5">
      <t>トウ</t>
    </rPh>
    <phoneticPr fontId="3"/>
  </si>
  <si>
    <t>協力団体等名称１</t>
    <rPh sb="0" eb="2">
      <t>キョウリョク</t>
    </rPh>
    <rPh sb="2" eb="4">
      <t>ダンタイ</t>
    </rPh>
    <rPh sb="4" eb="5">
      <t>トウ</t>
    </rPh>
    <rPh sb="5" eb="7">
      <t>メイショウ</t>
    </rPh>
    <phoneticPr fontId="3"/>
  </si>
  <si>
    <t>協力団体等℡１</t>
    <rPh sb="0" eb="2">
      <t>キョウリョク</t>
    </rPh>
    <rPh sb="2" eb="4">
      <t>ダンタイ</t>
    </rPh>
    <rPh sb="4" eb="5">
      <t>トウ</t>
    </rPh>
    <phoneticPr fontId="3"/>
  </si>
  <si>
    <t>協力方式内容１</t>
    <rPh sb="0" eb="2">
      <t>キョウリョク</t>
    </rPh>
    <rPh sb="2" eb="4">
      <t>ホウシキ</t>
    </rPh>
    <rPh sb="4" eb="6">
      <t>ナイヨウ</t>
    </rPh>
    <phoneticPr fontId="3"/>
  </si>
  <si>
    <t>協力団体等名称２</t>
    <rPh sb="0" eb="2">
      <t>キョウリョク</t>
    </rPh>
    <rPh sb="2" eb="4">
      <t>ダンタイ</t>
    </rPh>
    <rPh sb="4" eb="5">
      <t>トウ</t>
    </rPh>
    <rPh sb="5" eb="7">
      <t>メイショウ</t>
    </rPh>
    <phoneticPr fontId="3"/>
  </si>
  <si>
    <t>協力団体等℡２</t>
    <rPh sb="0" eb="2">
      <t>キョウリョク</t>
    </rPh>
    <rPh sb="2" eb="4">
      <t>ダンタイ</t>
    </rPh>
    <rPh sb="4" eb="5">
      <t>トウ</t>
    </rPh>
    <phoneticPr fontId="3"/>
  </si>
  <si>
    <t>協力方式内容２</t>
    <rPh sb="0" eb="2">
      <t>キョウリョク</t>
    </rPh>
    <rPh sb="2" eb="4">
      <t>ホウシキ</t>
    </rPh>
    <rPh sb="4" eb="6">
      <t>ナイヨウ</t>
    </rPh>
    <phoneticPr fontId="3"/>
  </si>
  <si>
    <t>協力団体等名称３</t>
    <rPh sb="0" eb="2">
      <t>キョウリョク</t>
    </rPh>
    <rPh sb="2" eb="4">
      <t>ダンタイ</t>
    </rPh>
    <rPh sb="4" eb="5">
      <t>トウ</t>
    </rPh>
    <rPh sb="5" eb="7">
      <t>メイショウ</t>
    </rPh>
    <phoneticPr fontId="3"/>
  </si>
  <si>
    <t>協力団体等℡３</t>
    <rPh sb="0" eb="2">
      <t>キョウリョク</t>
    </rPh>
    <rPh sb="2" eb="4">
      <t>ダンタイ</t>
    </rPh>
    <rPh sb="4" eb="5">
      <t>トウ</t>
    </rPh>
    <phoneticPr fontId="3"/>
  </si>
  <si>
    <t>協力方式内容３</t>
    <rPh sb="0" eb="2">
      <t>キョウリョク</t>
    </rPh>
    <rPh sb="2" eb="4">
      <t>ホウシキ</t>
    </rPh>
    <rPh sb="4" eb="6">
      <t>ナイヨウ</t>
    </rPh>
    <phoneticPr fontId="3"/>
  </si>
  <si>
    <t>企画者
団体名</t>
    <rPh sb="0" eb="3">
      <t>キカクシャ</t>
    </rPh>
    <rPh sb="4" eb="7">
      <t>ダンタイメイ</t>
    </rPh>
    <phoneticPr fontId="3"/>
  </si>
  <si>
    <t>企画者
担当部課名</t>
    <rPh sb="0" eb="3">
      <t>キカクシャ</t>
    </rPh>
    <rPh sb="4" eb="6">
      <t>タントウ</t>
    </rPh>
    <rPh sb="6" eb="8">
      <t>ブカ</t>
    </rPh>
    <rPh sb="8" eb="9">
      <t>メイ</t>
    </rPh>
    <phoneticPr fontId="3"/>
  </si>
  <si>
    <t>企画者担当者職氏名</t>
    <rPh sb="0" eb="3">
      <t>キカクシャ</t>
    </rPh>
    <rPh sb="3" eb="5">
      <t>タントウ</t>
    </rPh>
    <rPh sb="5" eb="6">
      <t>シャ</t>
    </rPh>
    <rPh sb="6" eb="7">
      <t>ショク</t>
    </rPh>
    <rPh sb="7" eb="9">
      <t>シメイ</t>
    </rPh>
    <phoneticPr fontId="3"/>
  </si>
  <si>
    <t>企画経緯</t>
    <rPh sb="0" eb="2">
      <t>キカク</t>
    </rPh>
    <rPh sb="2" eb="4">
      <t>ケイイ</t>
    </rPh>
    <phoneticPr fontId="3"/>
  </si>
  <si>
    <t>一部委託内容</t>
    <rPh sb="0" eb="2">
      <t>イチブ</t>
    </rPh>
    <rPh sb="2" eb="6">
      <t>イタクナイヨウ</t>
    </rPh>
    <phoneticPr fontId="3"/>
  </si>
  <si>
    <t>地域交流・派遣型単発集中</t>
    <rPh sb="0" eb="2">
      <t>チイキ</t>
    </rPh>
    <rPh sb="2" eb="4">
      <t>コウリュウ</t>
    </rPh>
    <rPh sb="5" eb="8">
      <t>ハケンガタ</t>
    </rPh>
    <rPh sb="8" eb="10">
      <t>タンパツ</t>
    </rPh>
    <rPh sb="10" eb="12">
      <t>シュウチュウ</t>
    </rPh>
    <phoneticPr fontId="3"/>
  </si>
  <si>
    <t>地域交流・派遣型継続長期</t>
    <rPh sb="0" eb="2">
      <t>チイキ</t>
    </rPh>
    <rPh sb="2" eb="4">
      <t>コウリュウ</t>
    </rPh>
    <rPh sb="5" eb="8">
      <t>ハケンガタ</t>
    </rPh>
    <rPh sb="8" eb="10">
      <t>ケイゾク</t>
    </rPh>
    <rPh sb="10" eb="12">
      <t>チョウキ</t>
    </rPh>
    <phoneticPr fontId="3"/>
  </si>
  <si>
    <t>地域交流・連携・協働型</t>
    <rPh sb="0" eb="2">
      <t>チイキ</t>
    </rPh>
    <rPh sb="2" eb="4">
      <t>コウリュウ</t>
    </rPh>
    <rPh sb="5" eb="7">
      <t>レンケイ</t>
    </rPh>
    <rPh sb="8" eb="11">
      <t>キョウドウガタ</t>
    </rPh>
    <phoneticPr fontId="3"/>
  </si>
  <si>
    <t>地域交流・公募型WS</t>
    <rPh sb="0" eb="2">
      <t>チイキ</t>
    </rPh>
    <rPh sb="2" eb="4">
      <t>コウリュウ</t>
    </rPh>
    <rPh sb="5" eb="8">
      <t>コウボガタ</t>
    </rPh>
    <phoneticPr fontId="3"/>
  </si>
  <si>
    <t>地域交流・その他</t>
    <rPh sb="0" eb="2">
      <t>チイキ</t>
    </rPh>
    <rPh sb="2" eb="4">
      <t>コウリュウ</t>
    </rPh>
    <rPh sb="7" eb="8">
      <t>タ</t>
    </rPh>
    <phoneticPr fontId="3"/>
  </si>
  <si>
    <t>地域交流・概要</t>
    <rPh sb="0" eb="2">
      <t>チイキ</t>
    </rPh>
    <rPh sb="2" eb="4">
      <t>コウリュウ</t>
    </rPh>
    <rPh sb="5" eb="7">
      <t>ガイヨウ</t>
    </rPh>
    <phoneticPr fontId="3"/>
  </si>
  <si>
    <t>地域交流・アーティスト</t>
    <rPh sb="0" eb="2">
      <t>チイキ</t>
    </rPh>
    <rPh sb="2" eb="4">
      <t>コウリュウ</t>
    </rPh>
    <phoneticPr fontId="3"/>
  </si>
  <si>
    <t>地域交流・対象者</t>
    <rPh sb="0" eb="2">
      <t>チイキ</t>
    </rPh>
    <rPh sb="2" eb="4">
      <t>コウリュウ</t>
    </rPh>
    <rPh sb="5" eb="8">
      <t>タイショウシャ</t>
    </rPh>
    <phoneticPr fontId="3"/>
  </si>
  <si>
    <t>地域性</t>
    <rPh sb="0" eb="3">
      <t>チイキセイ</t>
    </rPh>
    <phoneticPr fontId="3"/>
  </si>
  <si>
    <t>新規性</t>
    <rPh sb="0" eb="3">
      <t>シンキセイ</t>
    </rPh>
    <phoneticPr fontId="3"/>
  </si>
  <si>
    <t>市区町村
入場料収入</t>
    <rPh sb="0" eb="4">
      <t>シクチョウソン</t>
    </rPh>
    <rPh sb="5" eb="8">
      <t>ニュウジョウリョウ</t>
    </rPh>
    <rPh sb="8" eb="10">
      <t>シュウニュウ</t>
    </rPh>
    <phoneticPr fontId="3"/>
  </si>
  <si>
    <t>市区町村
寄付金等</t>
    <rPh sb="0" eb="4">
      <t>シクチョウソン</t>
    </rPh>
    <rPh sb="5" eb="8">
      <t>キフキン</t>
    </rPh>
    <rPh sb="8" eb="9">
      <t>トウ</t>
    </rPh>
    <phoneticPr fontId="3"/>
  </si>
  <si>
    <t>市区町村
申請額</t>
    <rPh sb="0" eb="4">
      <t>シクチョウソン</t>
    </rPh>
    <rPh sb="5" eb="8">
      <t>シンセイガク</t>
    </rPh>
    <phoneticPr fontId="3"/>
  </si>
  <si>
    <t>市区町村
自己財源</t>
    <rPh sb="0" eb="4">
      <t>シクチョウソン</t>
    </rPh>
    <rPh sb="5" eb="7">
      <t>ジコ</t>
    </rPh>
    <rPh sb="7" eb="9">
      <t>ザイゲン</t>
    </rPh>
    <phoneticPr fontId="3"/>
  </si>
  <si>
    <t>市区町村
財源合計</t>
    <rPh sb="0" eb="4">
      <t>シクチョウソン</t>
    </rPh>
    <rPh sb="5" eb="7">
      <t>ザイゲン</t>
    </rPh>
    <rPh sb="7" eb="9">
      <t>ゴウケイ</t>
    </rPh>
    <phoneticPr fontId="3"/>
  </si>
  <si>
    <t>事業実施主体入場料収入</t>
    <rPh sb="0" eb="2">
      <t>ジギョウ</t>
    </rPh>
    <rPh sb="2" eb="4">
      <t>ジッシ</t>
    </rPh>
    <rPh sb="4" eb="6">
      <t>シュタイ</t>
    </rPh>
    <rPh sb="6" eb="9">
      <t>ニュウジョウリョウ</t>
    </rPh>
    <rPh sb="9" eb="11">
      <t>シュウニュウ</t>
    </rPh>
    <phoneticPr fontId="3"/>
  </si>
  <si>
    <t>事業実施主体寄付金等</t>
    <rPh sb="0" eb="2">
      <t>ジギョウ</t>
    </rPh>
    <rPh sb="2" eb="4">
      <t>ジッシ</t>
    </rPh>
    <rPh sb="4" eb="6">
      <t>シュタイ</t>
    </rPh>
    <rPh sb="6" eb="9">
      <t>キフキン</t>
    </rPh>
    <rPh sb="9" eb="10">
      <t>トウ</t>
    </rPh>
    <phoneticPr fontId="3"/>
  </si>
  <si>
    <t>市区町村からの負担金等</t>
    <rPh sb="0" eb="4">
      <t>シクチョウソン</t>
    </rPh>
    <rPh sb="7" eb="10">
      <t>フタンキン</t>
    </rPh>
    <rPh sb="10" eb="11">
      <t>トウ</t>
    </rPh>
    <phoneticPr fontId="3"/>
  </si>
  <si>
    <t>事業実施主体自己財源</t>
    <rPh sb="0" eb="2">
      <t>ジギョウ</t>
    </rPh>
    <rPh sb="2" eb="4">
      <t>ジッシ</t>
    </rPh>
    <rPh sb="4" eb="6">
      <t>シュタイ</t>
    </rPh>
    <rPh sb="6" eb="8">
      <t>ジコ</t>
    </rPh>
    <rPh sb="8" eb="10">
      <t>ザイゲン</t>
    </rPh>
    <phoneticPr fontId="3"/>
  </si>
  <si>
    <t>事業実施主体財源合計</t>
    <rPh sb="0" eb="2">
      <t>ジギョウ</t>
    </rPh>
    <rPh sb="2" eb="4">
      <t>ジッシ</t>
    </rPh>
    <rPh sb="4" eb="6">
      <t>シュタイ</t>
    </rPh>
    <rPh sb="6" eb="8">
      <t>ザイゲン</t>
    </rPh>
    <rPh sb="8" eb="10">
      <t>ゴウケイ</t>
    </rPh>
    <phoneticPr fontId="3"/>
  </si>
  <si>
    <t>出演費等</t>
    <rPh sb="0" eb="2">
      <t>シュツエン</t>
    </rPh>
    <rPh sb="2" eb="4">
      <t>ヒトウ</t>
    </rPh>
    <phoneticPr fontId="3"/>
  </si>
  <si>
    <t>企画・制作費/直営</t>
    <rPh sb="0" eb="2">
      <t>キカク</t>
    </rPh>
    <rPh sb="3" eb="6">
      <t>セイサクヒ</t>
    </rPh>
    <rPh sb="7" eb="9">
      <t>チョクエイ</t>
    </rPh>
    <phoneticPr fontId="3"/>
  </si>
  <si>
    <t>企画・制作費/委託</t>
    <rPh sb="0" eb="2">
      <t>キカク</t>
    </rPh>
    <rPh sb="3" eb="6">
      <t>セイサクヒ</t>
    </rPh>
    <rPh sb="7" eb="9">
      <t>イタク</t>
    </rPh>
    <phoneticPr fontId="3"/>
  </si>
  <si>
    <t>支出合計</t>
    <rPh sb="0" eb="2">
      <t>シシュツ</t>
    </rPh>
    <rPh sb="2" eb="4">
      <t>ゴウケイ</t>
    </rPh>
    <phoneticPr fontId="3"/>
  </si>
  <si>
    <t>申請者負担金等</t>
    <rPh sb="0" eb="3">
      <t>シンセイシャ</t>
    </rPh>
    <rPh sb="3" eb="6">
      <t>フタンキン</t>
    </rPh>
    <rPh sb="6" eb="7">
      <t>トウ</t>
    </rPh>
    <phoneticPr fontId="3"/>
  </si>
  <si>
    <t>公演入場料</t>
    <rPh sb="0" eb="2">
      <t>コウエン</t>
    </rPh>
    <rPh sb="2" eb="5">
      <t>ニュウジョウリョウ</t>
    </rPh>
    <phoneticPr fontId="3"/>
  </si>
  <si>
    <t>展覧会等入場料</t>
    <rPh sb="0" eb="3">
      <t>テンランカイ</t>
    </rPh>
    <rPh sb="3" eb="4">
      <t>トウ</t>
    </rPh>
    <rPh sb="4" eb="7">
      <t>ニュウジョウリョウ</t>
    </rPh>
    <phoneticPr fontId="3"/>
  </si>
  <si>
    <t>参加料等</t>
    <rPh sb="0" eb="3">
      <t>サンカリョウ</t>
    </rPh>
    <rPh sb="3" eb="4">
      <t>トウ</t>
    </rPh>
    <phoneticPr fontId="3"/>
  </si>
  <si>
    <t>寄付金等</t>
    <rPh sb="0" eb="3">
      <t>キフキン</t>
    </rPh>
    <rPh sb="3" eb="4">
      <t>トウ</t>
    </rPh>
    <phoneticPr fontId="3"/>
  </si>
  <si>
    <t>地域交流
目的</t>
    <rPh sb="0" eb="2">
      <t>チイキ</t>
    </rPh>
    <rPh sb="2" eb="4">
      <t>コウリュウ</t>
    </rPh>
    <rPh sb="5" eb="7">
      <t>モクテキ</t>
    </rPh>
    <phoneticPr fontId="3"/>
  </si>
  <si>
    <t>地域交流
日程</t>
    <rPh sb="0" eb="2">
      <t>チイキ</t>
    </rPh>
    <rPh sb="2" eb="4">
      <t>コウリュウ</t>
    </rPh>
    <rPh sb="5" eb="7">
      <t>ニッテイ</t>
    </rPh>
    <phoneticPr fontId="3"/>
  </si>
  <si>
    <t>地域交流・ホール内サポート</t>
    <rPh sb="0" eb="2">
      <t>チイキ</t>
    </rPh>
    <rPh sb="2" eb="4">
      <t>コウリュウ</t>
    </rPh>
    <rPh sb="8" eb="9">
      <t>ナイ</t>
    </rPh>
    <phoneticPr fontId="3"/>
  </si>
  <si>
    <t>指定管理者</t>
    <phoneticPr fontId="3"/>
  </si>
  <si>
    <t>実行委員会</t>
    <phoneticPr fontId="3"/>
  </si>
  <si>
    <t>【事業実施主体】市（区）町村
　　市（区）町村の(Ｆ)＝(Ｇ)※２
【事業実施主体】指定管理者､特定公益法人、実行委員会
　　市（区）町村の(Ｆ)＝(Ｈ)※１
　　事業実施主体の(Ｆ)＝(Ｇ)※２</t>
    <rPh sb="5" eb="7">
      <t>シュタイ</t>
    </rPh>
    <rPh sb="40" eb="42">
      <t>シュタイ</t>
    </rPh>
    <rPh sb="87" eb="89">
      <t>シュタイ</t>
    </rPh>
    <phoneticPr fontId="3"/>
  </si>
  <si>
    <t>団　 体 　名</t>
    <phoneticPr fontId="3"/>
  </si>
  <si>
    <t>内　　　訳　　　明　　　細</t>
    <phoneticPr fontId="3"/>
  </si>
  <si>
    <t>音楽</t>
    <rPh sb="0" eb="2">
      <t>オンガク</t>
    </rPh>
    <phoneticPr fontId="3"/>
  </si>
  <si>
    <t>演劇・ダンス</t>
    <rPh sb="0" eb="2">
      <t>エンゲキ</t>
    </rPh>
    <phoneticPr fontId="3"/>
  </si>
  <si>
    <t>伝統芸能</t>
    <rPh sb="0" eb="2">
      <t>デントウ</t>
    </rPh>
    <rPh sb="2" eb="4">
      <t>ゲイノウ</t>
    </rPh>
    <phoneticPr fontId="3"/>
  </si>
  <si>
    <t>美術</t>
    <rPh sb="0" eb="2">
      <t>ビジュツ</t>
    </rPh>
    <phoneticPr fontId="3"/>
  </si>
  <si>
    <t>その他</t>
    <rPh sb="2" eb="3">
      <t>タ</t>
    </rPh>
    <phoneticPr fontId="3"/>
  </si>
  <si>
    <t>年　　月　　日現在</t>
    <phoneticPr fontId="3"/>
  </si>
  <si>
    <t>※　要綱及び以下を参照して算定した額の
　10万円未満を切り捨てて下さい。
【事業実施主体】市（区）町村
　　(D)＝((G)※２－市（区）町村の(A))×助成率
【事業実施主体】指定管理者､特定公益法人
　　　　　　　　　　　　指定管理者、
　　　　　　　　　　　　特定公益法人
【事業実施主体】実行委員会
　　(D)＝((H)※１－市（区）町村の(A))×助成率</t>
    <rPh sb="44" eb="46">
      <t>シュタイ</t>
    </rPh>
    <rPh sb="67" eb="73">
      <t>シクチョウソン</t>
    </rPh>
    <rPh sb="117" eb="119">
      <t>シテイ</t>
    </rPh>
    <rPh sb="119" eb="122">
      <t>カンリシャ</t>
    </rPh>
    <rPh sb="136" eb="138">
      <t>トクテイ</t>
    </rPh>
    <rPh sb="138" eb="140">
      <t>コウエキ</t>
    </rPh>
    <rPh sb="140" eb="142">
      <t>ホウジン</t>
    </rPh>
    <rPh sb="149" eb="151">
      <t>シュタイ</t>
    </rPh>
    <rPh sb="171" eb="177">
      <t>シクチョウソン</t>
    </rPh>
    <phoneticPr fontId="3"/>
  </si>
  <si>
    <t>市（区）町村</t>
    <rPh sb="0" eb="1">
      <t>シ</t>
    </rPh>
    <rPh sb="2" eb="3">
      <t>ク</t>
    </rPh>
    <rPh sb="4" eb="6">
      <t>チョウソン</t>
    </rPh>
    <phoneticPr fontId="3"/>
  </si>
  <si>
    <r>
      <t>※　詳細は後段「４」に記載して下さい。
※　</t>
    </r>
    <r>
      <rPr>
        <u/>
        <sz val="10.5"/>
        <rFont val="ＭＳ Ｐ明朝"/>
        <family val="1"/>
        <charset val="128"/>
      </rPr>
      <t>市（区）町村及び自治総合センター以外の団体からの寄付金等</t>
    </r>
    <r>
      <rPr>
        <sz val="10.5"/>
        <rFont val="ＭＳ Ｐ明朝"/>
        <family val="1"/>
        <charset val="128"/>
      </rPr>
      <t>を記載</t>
    </r>
    <rPh sb="22" eb="28">
      <t>シクチョウソン</t>
    </rPh>
    <rPh sb="28" eb="29">
      <t>オヨ</t>
    </rPh>
    <rPh sb="30" eb="32">
      <t>ジチ</t>
    </rPh>
    <rPh sb="32" eb="34">
      <t>ソウゴウ</t>
    </rPh>
    <phoneticPr fontId="3"/>
  </si>
  <si>
    <t>市（区）町村長　</t>
    <rPh sb="0" eb="1">
      <t>シ</t>
    </rPh>
    <rPh sb="2" eb="3">
      <t>ク</t>
    </rPh>
    <rPh sb="4" eb="5">
      <t>マチ</t>
    </rPh>
    <rPh sb="5" eb="7">
      <t>ソンチョウ</t>
    </rPh>
    <rPh sb="6" eb="7">
      <t>チョウ</t>
    </rPh>
    <phoneticPr fontId="3"/>
  </si>
  <si>
    <t>市（区）町村名</t>
    <rPh sb="0" eb="6">
      <t>シクチョウソン</t>
    </rPh>
    <rPh sb="6" eb="7">
      <t>メイ</t>
    </rPh>
    <phoneticPr fontId="3"/>
  </si>
  <si>
    <t>（　住　　所　）</t>
    <phoneticPr fontId="3"/>
  </si>
  <si>
    <t>公演回数</t>
    <rPh sb="0" eb="2">
      <t>コウエン</t>
    </rPh>
    <rPh sb="2" eb="4">
      <t>カイスウ</t>
    </rPh>
    <phoneticPr fontId="3"/>
  </si>
  <si>
    <t>合計</t>
    <rPh sb="0" eb="2">
      <t>ゴウケイ</t>
    </rPh>
    <phoneticPr fontId="3"/>
  </si>
  <si>
    <t>公演</t>
    <rPh sb="0" eb="2">
      <t>コウエン</t>
    </rPh>
    <phoneticPr fontId="3"/>
  </si>
  <si>
    <t>時期</t>
    <phoneticPr fontId="3"/>
  </si>
  <si>
    <r>
      <t xml:space="preserve">事業の概要
及びスケジュール
</t>
    </r>
    <r>
      <rPr>
        <sz val="10"/>
        <rFont val="ＭＳ Ｐ明朝"/>
        <family val="1"/>
        <charset val="128"/>
      </rPr>
      <t>（準備段階を含む）</t>
    </r>
    <rPh sb="6" eb="7">
      <t>オヨ</t>
    </rPh>
    <rPh sb="16" eb="18">
      <t>ジュンビ</t>
    </rPh>
    <rPh sb="18" eb="20">
      <t>ダンカイ</t>
    </rPh>
    <rPh sb="21" eb="22">
      <t>フク</t>
    </rPh>
    <phoneticPr fontId="3"/>
  </si>
  <si>
    <t>　（別記様式第１号－Ｂ）</t>
    <rPh sb="6" eb="7">
      <t>ダイ</t>
    </rPh>
    <rPh sb="8" eb="9">
      <t>ゴウ</t>
    </rPh>
    <phoneticPr fontId="3"/>
  </si>
  <si>
    <r>
      <t>円</t>
    </r>
    <r>
      <rPr>
        <sz val="9"/>
        <rFont val="ＭＳ Ｐ明朝"/>
        <family val="1"/>
        <charset val="128"/>
      </rPr>
      <t>※　詳細は別記様式第１号-Ｂ助成対象経費の内訳（予定）のとおり</t>
    </r>
    <rPh sb="3" eb="5">
      <t>ショウサイ</t>
    </rPh>
    <rPh sb="6" eb="8">
      <t>ベッキ</t>
    </rPh>
    <rPh sb="8" eb="10">
      <t>ヨウシキ</t>
    </rPh>
    <rPh sb="10" eb="11">
      <t>ダイ</t>
    </rPh>
    <rPh sb="12" eb="13">
      <t>ゴウ</t>
    </rPh>
    <rPh sb="15" eb="17">
      <t>ジョセイ</t>
    </rPh>
    <rPh sb="17" eb="19">
      <t>タイショウ</t>
    </rPh>
    <rPh sb="19" eb="21">
      <t>ケイヒ</t>
    </rPh>
    <rPh sb="22" eb="24">
      <t>ウチワケ</t>
    </rPh>
    <rPh sb="25" eb="27">
      <t>ヨテイ</t>
    </rPh>
    <phoneticPr fontId="3"/>
  </si>
  <si>
    <t>一般財団法人　自治総合センター理事長　宛　</t>
    <rPh sb="0" eb="2">
      <t>イッパン</t>
    </rPh>
    <rPh sb="7" eb="9">
      <t>ジチ</t>
    </rPh>
    <rPh sb="9" eb="11">
      <t>ソウゴウ</t>
    </rPh>
    <rPh sb="15" eb="18">
      <t>リジチョウ</t>
    </rPh>
    <rPh sb="19" eb="20">
      <t>アテ</t>
    </rPh>
    <phoneticPr fontId="3"/>
  </si>
  <si>
    <t>宝くじの社会貢献広報の仕方</t>
    <rPh sb="0" eb="1">
      <t>タカラ</t>
    </rPh>
    <rPh sb="4" eb="6">
      <t>シャカイ</t>
    </rPh>
    <rPh sb="6" eb="8">
      <t>コウケン</t>
    </rPh>
    <rPh sb="8" eb="10">
      <t>コウホウ</t>
    </rPh>
    <rPh sb="11" eb="13">
      <t>シカタ</t>
    </rPh>
    <phoneticPr fontId="3"/>
  </si>
  <si>
    <t>広報誌の名称</t>
    <rPh sb="0" eb="2">
      <t>コウホウ</t>
    </rPh>
    <rPh sb="2" eb="3">
      <t>シ</t>
    </rPh>
    <rPh sb="4" eb="6">
      <t>メイショウ</t>
    </rPh>
    <phoneticPr fontId="3"/>
  </si>
  <si>
    <t>発行予定日</t>
    <rPh sb="0" eb="2">
      <t>ハッコウ</t>
    </rPh>
    <rPh sb="2" eb="5">
      <t>ヨテイビ</t>
    </rPh>
    <phoneticPr fontId="3"/>
  </si>
  <si>
    <t>　※広報誌には「宝くじの助成金で実施する」旨の表現は必ず記載のこと。</t>
    <rPh sb="2" eb="4">
      <t>コウホウ</t>
    </rPh>
    <rPh sb="4" eb="5">
      <t>シ</t>
    </rPh>
    <rPh sb="8" eb="9">
      <t>タカラ</t>
    </rPh>
    <rPh sb="12" eb="15">
      <t>ジョセイキン</t>
    </rPh>
    <rPh sb="16" eb="18">
      <t>ジッシ</t>
    </rPh>
    <rPh sb="21" eb="22">
      <t>ムネ</t>
    </rPh>
    <rPh sb="23" eb="25">
      <t>ヒョウゲン</t>
    </rPh>
    <rPh sb="26" eb="27">
      <t>カナラ</t>
    </rPh>
    <rPh sb="28" eb="30">
      <t>キサイ</t>
    </rPh>
    <phoneticPr fontId="3"/>
  </si>
  <si>
    <t>　市（区）町村の広報誌への掲載について</t>
    <rPh sb="1" eb="2">
      <t>シ</t>
    </rPh>
    <rPh sb="3" eb="4">
      <t>ク</t>
    </rPh>
    <rPh sb="5" eb="7">
      <t>チョウソン</t>
    </rPh>
    <rPh sb="8" eb="10">
      <t>コウホウ</t>
    </rPh>
    <rPh sb="10" eb="11">
      <t>シ</t>
    </rPh>
    <rPh sb="13" eb="15">
      <t>ケイサイ</t>
    </rPh>
    <phoneticPr fontId="3"/>
  </si>
  <si>
    <t>　　　　　　　　年　　　　月　　　　日</t>
    <rPh sb="8" eb="9">
      <t>ネン</t>
    </rPh>
    <rPh sb="13" eb="14">
      <t>ガツ</t>
    </rPh>
    <rPh sb="18" eb="19">
      <t>ヒ</t>
    </rPh>
    <phoneticPr fontId="3"/>
  </si>
  <si>
    <t>実施を予定している内容の左欄に｢○｣を付けて下さい。</t>
    <phoneticPr fontId="3"/>
  </si>
  <si>
    <r>
      <t>令和７</t>
    </r>
    <r>
      <rPr>
        <sz val="12"/>
        <color indexed="8"/>
        <rFont val="ＭＳ 明朝"/>
        <family val="1"/>
        <charset val="128"/>
      </rPr>
      <t>年度地域の芸術環境づくり助成事業申請書</t>
    </r>
    <rPh sb="0" eb="2">
      <t>レイワ</t>
    </rPh>
    <rPh sb="10" eb="12">
      <t>カンキョウ</t>
    </rPh>
    <rPh sb="15" eb="17">
      <t>ジョセイ</t>
    </rPh>
    <phoneticPr fontId="3"/>
  </si>
  <si>
    <r>
      <t xml:space="preserve">令和７年度開催予定時期､日数､公演数等
</t>
    </r>
    <r>
      <rPr>
        <sz val="10"/>
        <color theme="1"/>
        <rFont val="ＭＳ Ｐ明朝"/>
        <family val="1"/>
        <charset val="128"/>
      </rPr>
      <t>※　有料無料を明示
　すること。</t>
    </r>
    <rPh sb="0" eb="2">
      <t>レイワ</t>
    </rPh>
    <rPh sb="3" eb="5">
      <t>ネンド</t>
    </rPh>
    <rPh sb="5" eb="7">
      <t>ヘイネンド</t>
    </rPh>
    <rPh sb="18" eb="19">
      <t>トウ</t>
    </rPh>
    <rPh sb="25" eb="27">
      <t>ムリョウ</t>
    </rPh>
    <phoneticPr fontId="3"/>
  </si>
  <si>
    <t>登録番号：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</si>
</sst>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quot;円&quot;"/>
  </numFmts>
  <fonts count="54"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u/>
      <sz val="11"/>
      <color indexed="12"/>
      <name val="ＭＳ Ｐゴシック"/>
      <family val="3"/>
      <charset val="128"/>
    </font>
    <font>
      <b/>
      <sz val="9"/>
      <color indexed="81"/>
      <name val="ＭＳ Ｐゴシック"/>
      <family val="3"/>
      <charset val="128"/>
    </font>
    <font>
      <b/>
      <sz val="11"/>
      <color indexed="81"/>
      <name val="ＭＳ Ｐゴシック"/>
      <family val="3"/>
      <charset val="128"/>
    </font>
    <font>
      <sz val="9"/>
      <color indexed="81"/>
      <name val="ＭＳ Ｐゴシック"/>
      <family val="3"/>
      <charset val="128"/>
    </font>
    <font>
      <b/>
      <sz val="9"/>
      <color indexed="10"/>
      <name val="ＭＳ Ｐゴシック"/>
      <family val="3"/>
      <charset val="128"/>
    </font>
    <font>
      <sz val="10"/>
      <color indexed="81"/>
      <name val="ＭＳ Ｐゴシック"/>
      <family val="3"/>
      <charset val="128"/>
    </font>
    <font>
      <b/>
      <sz val="10"/>
      <color indexed="81"/>
      <name val="ＭＳ Ｐゴシック"/>
      <family val="3"/>
      <charset val="128"/>
    </font>
    <font>
      <sz val="9"/>
      <color indexed="81"/>
      <name val="ＭＳ 明朝"/>
      <family val="1"/>
      <charset val="128"/>
    </font>
    <font>
      <b/>
      <sz val="10"/>
      <color indexed="10"/>
      <name val="ＭＳ Ｐゴシック"/>
      <family val="3"/>
      <charset val="128"/>
    </font>
    <font>
      <sz val="12"/>
      <name val="ＭＳ Ｐ明朝"/>
      <family val="1"/>
      <charset val="128"/>
    </font>
    <font>
      <sz val="6"/>
      <name val="ＭＳ Ｐゴシック"/>
      <family val="3"/>
      <charset val="128"/>
    </font>
    <font>
      <sz val="10"/>
      <color indexed="8"/>
      <name val="ＭＳ Ｐ明朝"/>
      <family val="1"/>
      <charset val="128"/>
    </font>
    <font>
      <sz val="16"/>
      <name val="ＭＳ Ｐ明朝"/>
      <family val="1"/>
      <charset val="128"/>
    </font>
    <font>
      <sz val="10"/>
      <name val="ＭＳ Ｐ明朝"/>
      <family val="1"/>
      <charset val="128"/>
    </font>
    <font>
      <b/>
      <sz val="12"/>
      <color indexed="9"/>
      <name val="ＭＳ Ｐ明朝"/>
      <family val="1"/>
      <charset val="128"/>
    </font>
    <font>
      <b/>
      <u/>
      <sz val="12"/>
      <color indexed="9"/>
      <name val="ＭＳ Ｐ明朝"/>
      <family val="1"/>
      <charset val="128"/>
    </font>
    <font>
      <sz val="14"/>
      <name val="ＭＳ Ｐ明朝"/>
      <family val="1"/>
      <charset val="128"/>
    </font>
    <font>
      <sz val="9"/>
      <name val="ＭＳ Ｐ明朝"/>
      <family val="1"/>
      <charset val="128"/>
    </font>
    <font>
      <sz val="11"/>
      <name val="ＭＳ Ｐ明朝"/>
      <family val="1"/>
      <charset val="128"/>
    </font>
    <font>
      <b/>
      <sz val="9"/>
      <color indexed="9"/>
      <name val="ＭＳ Ｐ明朝"/>
      <family val="1"/>
      <charset val="128"/>
    </font>
    <font>
      <u/>
      <sz val="12"/>
      <name val="ＭＳ Ｐ明朝"/>
      <family val="1"/>
      <charset val="128"/>
    </font>
    <font>
      <sz val="10.5"/>
      <name val="ＭＳ Ｐ明朝"/>
      <family val="1"/>
      <charset val="128"/>
    </font>
    <font>
      <b/>
      <sz val="11"/>
      <color indexed="9"/>
      <name val="ＭＳ Ｐ明朝"/>
      <family val="1"/>
      <charset val="128"/>
    </font>
    <font>
      <u/>
      <sz val="10.5"/>
      <name val="ＭＳ Ｐ明朝"/>
      <family val="1"/>
      <charset val="128"/>
    </font>
    <font>
      <vertAlign val="superscript"/>
      <sz val="10.5"/>
      <name val="ＭＳ Ｐ明朝"/>
      <family val="1"/>
      <charset val="128"/>
    </font>
    <font>
      <b/>
      <u/>
      <sz val="10.5"/>
      <name val="ＭＳ Ｐ明朝"/>
      <family val="1"/>
      <charset val="128"/>
    </font>
    <font>
      <sz val="8"/>
      <name val="ＭＳ Ｐゴシック"/>
      <family val="3"/>
      <charset val="128"/>
    </font>
    <font>
      <sz val="10"/>
      <name val="ＭＳ Ｐゴシック"/>
      <family val="3"/>
      <charset val="128"/>
    </font>
    <font>
      <sz val="9"/>
      <name val="ＭＳ Ｐゴシック"/>
      <family val="3"/>
      <charset val="128"/>
    </font>
    <font>
      <b/>
      <sz val="12"/>
      <color indexed="81"/>
      <name val="ＭＳ Ｐゴシック"/>
      <family val="3"/>
      <charset val="128"/>
    </font>
    <font>
      <b/>
      <u/>
      <sz val="12"/>
      <color indexed="81"/>
      <name val="ＭＳ Ｐゴシック"/>
      <family val="3"/>
      <charset val="128"/>
    </font>
    <font>
      <sz val="12"/>
      <color indexed="8"/>
      <name val="ＭＳ 明朝"/>
      <family val="1"/>
      <charset val="128"/>
    </font>
    <font>
      <sz val="12"/>
      <name val="ＭＳ Ｐゴシック"/>
      <family val="3"/>
      <charset val="128"/>
    </font>
    <font>
      <sz val="9"/>
      <color indexed="10"/>
      <name val="ＭＳ Ｐゴシック"/>
      <family val="3"/>
      <charset val="128"/>
    </font>
    <font>
      <sz val="12"/>
      <color theme="1"/>
      <name val="ＭＳ Ｐ明朝"/>
      <family val="1"/>
      <charset val="128"/>
    </font>
    <font>
      <sz val="14"/>
      <color theme="0"/>
      <name val="ＭＳ Ｐ明朝"/>
      <family val="1"/>
      <charset val="128"/>
    </font>
    <font>
      <sz val="11"/>
      <color theme="0"/>
      <name val="ＭＳ Ｐ明朝"/>
      <family val="1"/>
      <charset val="128"/>
    </font>
    <font>
      <b/>
      <sz val="9.65"/>
      <color rgb="FF333333"/>
      <name val="ＭＳ Ｐ明朝"/>
      <family val="1"/>
      <charset val="128"/>
    </font>
    <font>
      <sz val="12"/>
      <color theme="1"/>
      <name val="ＭＳ 明朝"/>
      <family val="1"/>
      <charset val="128"/>
    </font>
    <font>
      <sz val="12"/>
      <color theme="1"/>
      <name val="ＭＳ ゴシック"/>
      <family val="3"/>
      <charset val="128"/>
    </font>
    <font>
      <b/>
      <sz val="12"/>
      <color theme="1"/>
      <name val="ＭＳ ゴシック"/>
      <family val="3"/>
      <charset val="128"/>
    </font>
    <font>
      <sz val="12"/>
      <color rgb="FFFF0000"/>
      <name val="ＭＳ Ｐ明朝"/>
      <family val="1"/>
      <charset val="128"/>
    </font>
    <font>
      <sz val="12"/>
      <color theme="0"/>
      <name val="ＭＳ Ｐ明朝"/>
      <family val="1"/>
      <charset val="128"/>
    </font>
    <font>
      <sz val="11"/>
      <color theme="1"/>
      <name val="ＭＳ Ｐゴシック"/>
      <family val="3"/>
      <charset val="128"/>
    </font>
    <font>
      <sz val="11"/>
      <color theme="0"/>
      <name val="ＭＳ Ｐゴシック"/>
      <family val="3"/>
      <charset val="128"/>
    </font>
    <font>
      <sz val="11"/>
      <color theme="1"/>
      <name val="ＭＳ Ｐ明朝"/>
      <family val="1"/>
      <charset val="128"/>
    </font>
    <font>
      <sz val="12"/>
      <color theme="0"/>
      <name val="ＭＳ 明朝"/>
      <family val="1"/>
      <charset val="128"/>
    </font>
    <font>
      <sz val="10"/>
      <color theme="1"/>
      <name val="ＭＳ Ｐ明朝"/>
      <family val="1"/>
      <charset val="128"/>
    </font>
    <font>
      <sz val="9"/>
      <color rgb="FF000000"/>
      <name val="MS UI Gothic"/>
      <family val="3"/>
      <charset val="128"/>
    </font>
    <font>
      <sz val="12"/>
      <color rgb="FFFF0000"/>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100">
    <border>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ck">
        <color indexed="64"/>
      </left>
      <right style="medium">
        <color indexed="64"/>
      </right>
      <top style="medium">
        <color indexed="64"/>
      </top>
      <bottom style="hair">
        <color indexed="64"/>
      </bottom>
      <diagonal/>
    </border>
    <border>
      <left/>
      <right style="thick">
        <color indexed="64"/>
      </right>
      <top/>
      <bottom/>
      <diagonal/>
    </border>
    <border>
      <left style="thick">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top style="hair">
        <color indexed="64"/>
      </top>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right style="hair">
        <color indexed="64"/>
      </right>
      <top style="medium">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double">
        <color indexed="64"/>
      </left>
      <right style="thin">
        <color indexed="64"/>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double">
        <color indexed="64"/>
      </left>
      <right/>
      <top style="thin">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bottom/>
      <diagonal/>
    </border>
    <border diagonalUp="1">
      <left style="thin">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cellStyleXfs>
  <cellXfs count="499">
    <xf numFmtId="0" fontId="0" fillId="0" borderId="0" xfId="0">
      <alignment vertical="center"/>
    </xf>
    <xf numFmtId="0" fontId="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13" fillId="0" borderId="0" xfId="0" applyFont="1" applyAlignment="1">
      <alignment horizontal="right" vertical="center"/>
    </xf>
    <xf numFmtId="0" fontId="13" fillId="0" borderId="1" xfId="0" applyFont="1" applyBorder="1" applyAlignment="1">
      <alignment vertical="center" wrapText="1"/>
    </xf>
    <xf numFmtId="0" fontId="13" fillId="0" borderId="2" xfId="0" applyFont="1" applyBorder="1">
      <alignment vertical="center"/>
    </xf>
    <xf numFmtId="0" fontId="13" fillId="0" borderId="3" xfId="0" applyFont="1" applyBorder="1" applyAlignment="1">
      <alignment vertical="center" shrinkToFit="1"/>
    </xf>
    <xf numFmtId="0" fontId="13" fillId="0" borderId="4" xfId="0" applyFont="1" applyBorder="1" applyAlignment="1">
      <alignment vertical="center" shrinkToFit="1"/>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3" fillId="0" borderId="12" xfId="0" applyFont="1" applyBorder="1" applyAlignment="1">
      <alignment horizontal="center" vertical="center"/>
    </xf>
    <xf numFmtId="0" fontId="13" fillId="0" borderId="13" xfId="0" applyFont="1" applyBorder="1">
      <alignment vertical="center"/>
    </xf>
    <xf numFmtId="0" fontId="13" fillId="0" borderId="14" xfId="0" applyFont="1" applyBorder="1" applyProtection="1">
      <alignment vertical="center"/>
      <protection locked="0"/>
    </xf>
    <xf numFmtId="0" fontId="13" fillId="0" borderId="15" xfId="0" applyFont="1" applyBorder="1">
      <alignment vertical="center"/>
    </xf>
    <xf numFmtId="0" fontId="13" fillId="0" borderId="16" xfId="0" applyFont="1" applyBorder="1">
      <alignment vertical="center"/>
    </xf>
    <xf numFmtId="0" fontId="13" fillId="0" borderId="17" xfId="0" applyFont="1" applyBorder="1">
      <alignment vertical="center"/>
    </xf>
    <xf numFmtId="0" fontId="13" fillId="0" borderId="18" xfId="0" applyFont="1" applyBorder="1">
      <alignment vertical="center"/>
    </xf>
    <xf numFmtId="0" fontId="38" fillId="0" borderId="0" xfId="0" applyFont="1">
      <alignment vertical="center"/>
    </xf>
    <xf numFmtId="0" fontId="38" fillId="0" borderId="15" xfId="0" applyFont="1" applyBorder="1" applyAlignment="1">
      <alignment horizontal="center" vertical="center"/>
    </xf>
    <xf numFmtId="0" fontId="13" fillId="0" borderId="19" xfId="0" applyFont="1" applyBorder="1" applyAlignment="1" applyProtection="1">
      <alignment horizontal="center" vertical="center" shrinkToFit="1"/>
      <protection locked="0"/>
    </xf>
    <xf numFmtId="0" fontId="13" fillId="0" borderId="15" xfId="0" applyFont="1" applyBorder="1" applyAlignment="1">
      <alignment vertical="center" wrapText="1"/>
    </xf>
    <xf numFmtId="0" fontId="23" fillId="0" borderId="20" xfId="0" applyFont="1" applyBorder="1" applyAlignment="1">
      <alignment vertical="center" wrapText="1"/>
    </xf>
    <xf numFmtId="0" fontId="38" fillId="0" borderId="18" xfId="0" applyFont="1" applyBorder="1">
      <alignment vertical="center"/>
    </xf>
    <xf numFmtId="0" fontId="13" fillId="0" borderId="21" xfId="0" applyFont="1" applyBorder="1">
      <alignment vertical="center"/>
    </xf>
    <xf numFmtId="0" fontId="22" fillId="0" borderId="0" xfId="0" applyFont="1">
      <alignment vertical="center"/>
    </xf>
    <xf numFmtId="0" fontId="39" fillId="0" borderId="0" xfId="0" applyFont="1" applyAlignment="1">
      <alignment horizontal="center" vertical="center"/>
    </xf>
    <xf numFmtId="0" fontId="20" fillId="0" borderId="0" xfId="0" applyFont="1" applyAlignment="1">
      <alignment horizontal="justify" vertical="center"/>
    </xf>
    <xf numFmtId="0" fontId="22" fillId="0" borderId="0" xfId="0" applyFont="1" applyAlignment="1">
      <alignment vertical="center" shrinkToFit="1"/>
    </xf>
    <xf numFmtId="38" fontId="40" fillId="0" borderId="0" xfId="2" applyFont="1" applyProtection="1">
      <alignment vertical="center"/>
    </xf>
    <xf numFmtId="38" fontId="40" fillId="0" borderId="0" xfId="2" applyFont="1" applyBorder="1" applyProtection="1">
      <alignment vertical="center"/>
    </xf>
    <xf numFmtId="0" fontId="13" fillId="0" borderId="15" xfId="0" applyFont="1" applyBorder="1" applyAlignment="1">
      <alignment vertical="center" shrinkToFit="1"/>
    </xf>
    <xf numFmtId="0" fontId="13" fillId="0" borderId="22" xfId="0" applyFont="1" applyBorder="1" applyAlignment="1">
      <alignment vertical="center" shrinkToFit="1"/>
    </xf>
    <xf numFmtId="0" fontId="13" fillId="0" borderId="0" xfId="0" applyFont="1" applyAlignment="1">
      <alignment horizontal="justify" vertical="center"/>
    </xf>
    <xf numFmtId="0" fontId="22" fillId="0" borderId="15" xfId="0" applyFont="1" applyBorder="1" applyAlignment="1">
      <alignment vertical="center" shrinkToFit="1"/>
    </xf>
    <xf numFmtId="38" fontId="40" fillId="0" borderId="0" xfId="2" applyFont="1">
      <alignment vertical="center"/>
    </xf>
    <xf numFmtId="0" fontId="22" fillId="0" borderId="0" xfId="0" applyFont="1" applyAlignment="1">
      <alignment vertical="top"/>
    </xf>
    <xf numFmtId="178" fontId="40" fillId="0" borderId="0" xfId="0" applyNumberFormat="1" applyFont="1" applyAlignment="1">
      <alignment vertical="top"/>
    </xf>
    <xf numFmtId="0" fontId="22" fillId="0" borderId="0" xfId="0" applyFont="1" applyAlignment="1">
      <alignment vertical="top" shrinkToFit="1"/>
    </xf>
    <xf numFmtId="38" fontId="22" fillId="0" borderId="0" xfId="2" applyFont="1" applyAlignment="1">
      <alignment vertical="top"/>
    </xf>
    <xf numFmtId="38" fontId="22" fillId="0" borderId="0" xfId="2" applyFont="1">
      <alignment vertical="center"/>
    </xf>
    <xf numFmtId="0" fontId="13" fillId="0" borderId="0" xfId="0" applyFont="1" applyAlignment="1">
      <alignment vertical="center" shrinkToFit="1"/>
    </xf>
    <xf numFmtId="38" fontId="26" fillId="2" borderId="0" xfId="2" applyFont="1" applyFill="1" applyAlignment="1">
      <alignment vertical="center" wrapText="1"/>
    </xf>
    <xf numFmtId="0" fontId="41" fillId="0" borderId="0" xfId="0" applyFont="1">
      <alignment vertical="center"/>
    </xf>
    <xf numFmtId="38" fontId="24" fillId="0" borderId="0" xfId="2" applyFont="1" applyAlignment="1">
      <alignment horizontal="justify" vertical="center"/>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22" fillId="0" borderId="15" xfId="0" applyFont="1" applyBorder="1">
      <alignment vertical="center"/>
    </xf>
    <xf numFmtId="0" fontId="13" fillId="0" borderId="10" xfId="0" applyFont="1" applyBorder="1" applyAlignment="1">
      <alignment horizontal="right" vertical="center" wrapText="1"/>
    </xf>
    <xf numFmtId="0" fontId="13" fillId="0" borderId="25" xfId="0" applyFont="1" applyBorder="1" applyAlignment="1">
      <alignment horizontal="right" vertical="center" wrapText="1"/>
    </xf>
    <xf numFmtId="0" fontId="13" fillId="0" borderId="26" xfId="0" applyFont="1" applyBorder="1" applyAlignment="1">
      <alignment horizontal="right" vertical="center" wrapText="1"/>
    </xf>
    <xf numFmtId="0" fontId="13" fillId="0" borderId="27" xfId="0" applyFont="1" applyBorder="1" applyAlignment="1">
      <alignment horizontal="right" vertical="center" wrapText="1"/>
    </xf>
    <xf numFmtId="0" fontId="42" fillId="0" borderId="0" xfId="0" applyFont="1">
      <alignment vertical="center"/>
    </xf>
    <xf numFmtId="0" fontId="43" fillId="0" borderId="0" xfId="0" applyFont="1" applyAlignment="1">
      <alignment horizontal="right" vertical="top"/>
    </xf>
    <xf numFmtId="0" fontId="42" fillId="0" borderId="0" xfId="0" applyFont="1" applyAlignment="1">
      <alignment horizontal="right" vertical="center"/>
    </xf>
    <xf numFmtId="0" fontId="42" fillId="0" borderId="0" xfId="0" applyFont="1" applyAlignment="1" applyProtection="1">
      <alignment horizontal="center" vertical="center" shrinkToFit="1"/>
      <protection locked="0"/>
    </xf>
    <xf numFmtId="0" fontId="42" fillId="0" borderId="0" xfId="0" applyFont="1" applyAlignment="1">
      <alignment horizontal="justify" vertical="center" wrapText="1"/>
    </xf>
    <xf numFmtId="0" fontId="42" fillId="0" borderId="0" xfId="0" applyFont="1" applyAlignment="1">
      <alignment horizontal="right"/>
    </xf>
    <xf numFmtId="176" fontId="42" fillId="0" borderId="0" xfId="0" applyNumberFormat="1" applyFont="1" applyProtection="1">
      <alignment vertical="center"/>
      <protection locked="0"/>
    </xf>
    <xf numFmtId="0" fontId="44" fillId="0" borderId="0" xfId="0" applyFont="1" applyAlignment="1">
      <alignment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13" fillId="0" borderId="31" xfId="0" applyFont="1" applyBorder="1">
      <alignment vertical="center"/>
    </xf>
    <xf numFmtId="0" fontId="13" fillId="0" borderId="32" xfId="0" applyFont="1" applyBorder="1">
      <alignment vertical="center"/>
    </xf>
    <xf numFmtId="0" fontId="45" fillId="0" borderId="33" xfId="0" applyFont="1" applyBorder="1">
      <alignment vertical="center"/>
    </xf>
    <xf numFmtId="0" fontId="45" fillId="0" borderId="34" xfId="0" applyFont="1" applyBorder="1">
      <alignment vertical="center"/>
    </xf>
    <xf numFmtId="0" fontId="30"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38" fontId="46" fillId="0" borderId="0" xfId="2" applyFont="1" applyBorder="1" applyAlignment="1" applyProtection="1">
      <alignment horizontal="right" vertical="center" shrinkToFit="1"/>
    </xf>
    <xf numFmtId="0" fontId="47" fillId="0" borderId="0" xfId="0" applyFont="1" applyProtection="1">
      <alignment vertical="center"/>
      <protection locked="0"/>
    </xf>
    <xf numFmtId="0" fontId="22" fillId="3" borderId="0" xfId="0" applyFont="1" applyFill="1">
      <alignment vertical="center"/>
    </xf>
    <xf numFmtId="38" fontId="48" fillId="0" borderId="0" xfId="0" applyNumberFormat="1" applyFont="1">
      <alignment vertical="center"/>
    </xf>
    <xf numFmtId="0" fontId="48" fillId="0" borderId="0" xfId="0" applyFont="1">
      <alignment vertical="center"/>
    </xf>
    <xf numFmtId="0" fontId="48" fillId="0" borderId="0" xfId="0" applyFont="1" applyAlignment="1">
      <alignment vertical="top"/>
    </xf>
    <xf numFmtId="178" fontId="13" fillId="0" borderId="35" xfId="0" applyNumberFormat="1" applyFont="1" applyBorder="1" applyAlignment="1">
      <alignment horizontal="right" vertical="center" shrinkToFit="1"/>
    </xf>
    <xf numFmtId="178" fontId="2" fillId="0" borderId="22" xfId="0" applyNumberFormat="1" applyFont="1" applyBorder="1" applyAlignment="1" applyProtection="1">
      <alignment horizontal="right" vertical="center" shrinkToFit="1"/>
      <protection locked="0"/>
    </xf>
    <xf numFmtId="0" fontId="2" fillId="0" borderId="10" xfId="0" applyFont="1" applyBorder="1" applyAlignment="1">
      <alignment horizontal="right" vertical="center" wrapText="1"/>
    </xf>
    <xf numFmtId="0" fontId="2" fillId="0" borderId="9" xfId="0" applyFont="1" applyBorder="1" applyAlignment="1">
      <alignment horizontal="right" vertical="center" wrapText="1"/>
    </xf>
    <xf numFmtId="178" fontId="2" fillId="0" borderId="36" xfId="2" applyNumberFormat="1" applyFont="1" applyBorder="1" applyAlignment="1">
      <alignment horizontal="right" vertical="center" shrinkToFit="1"/>
    </xf>
    <xf numFmtId="0" fontId="2" fillId="0" borderId="25" xfId="0" applyFont="1" applyBorder="1" applyAlignment="1">
      <alignment horizontal="right" vertical="center" wrapText="1"/>
    </xf>
    <xf numFmtId="0" fontId="2" fillId="0" borderId="37" xfId="0" applyFont="1" applyBorder="1" applyAlignment="1">
      <alignment horizontal="right" vertical="center" wrapText="1"/>
    </xf>
    <xf numFmtId="0" fontId="2" fillId="0" borderId="27" xfId="0" applyFont="1" applyBorder="1" applyAlignment="1">
      <alignment horizontal="right" vertical="center" wrapText="1"/>
    </xf>
    <xf numFmtId="0" fontId="2" fillId="0" borderId="38" xfId="0" applyFont="1" applyBorder="1" applyAlignment="1">
      <alignment horizontal="right" vertical="center" wrapText="1"/>
    </xf>
    <xf numFmtId="178" fontId="2" fillId="0" borderId="39" xfId="2" applyNumberFormat="1" applyFont="1" applyBorder="1" applyAlignment="1">
      <alignment horizontal="right" vertical="center" shrinkToFit="1"/>
    </xf>
    <xf numFmtId="178" fontId="40" fillId="0" borderId="0" xfId="0" applyNumberFormat="1" applyFont="1">
      <alignment vertical="center"/>
    </xf>
    <xf numFmtId="0" fontId="17" fillId="0" borderId="0" xfId="0" applyFont="1" applyAlignment="1">
      <alignment horizontal="left" vertical="center" wrapText="1"/>
    </xf>
    <xf numFmtId="0" fontId="42" fillId="0" borderId="0" xfId="0" applyFont="1" applyAlignment="1" applyProtection="1">
      <protection locked="0"/>
    </xf>
    <xf numFmtId="0" fontId="13" fillId="0" borderId="40"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41"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49" fillId="0" borderId="44" xfId="0" applyFont="1" applyBorder="1" applyAlignment="1" applyProtection="1">
      <alignment horizontal="center" vertical="center"/>
      <protection locked="0"/>
    </xf>
    <xf numFmtId="0" fontId="49" fillId="0" borderId="1"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Alignment="1">
      <alignment horizontal="right" vertical="top"/>
    </xf>
    <xf numFmtId="0" fontId="42" fillId="0" borderId="45" xfId="0" applyFont="1" applyBorder="1" applyAlignment="1">
      <alignment horizontal="center" vertical="center" wrapText="1"/>
    </xf>
    <xf numFmtId="0" fontId="50" fillId="0" borderId="0" xfId="0" applyFont="1" applyAlignment="1">
      <alignment horizontal="right" vertical="center"/>
    </xf>
    <xf numFmtId="0" fontId="17" fillId="0" borderId="20" xfId="0" applyFont="1" applyBorder="1" applyAlignment="1">
      <alignment horizontal="center" vertical="center" wrapText="1"/>
    </xf>
    <xf numFmtId="0" fontId="17" fillId="0" borderId="26" xfId="0" applyFont="1" applyBorder="1" applyAlignment="1" applyProtection="1">
      <alignment horizontal="center" vertical="center" wrapText="1"/>
      <protection locked="0"/>
    </xf>
    <xf numFmtId="0" fontId="20" fillId="0" borderId="30" xfId="0" applyFont="1" applyBorder="1" applyAlignment="1" applyProtection="1">
      <alignment horizontal="center" vertical="top" wrapText="1"/>
      <protection locked="0"/>
    </xf>
    <xf numFmtId="0" fontId="42" fillId="0" borderId="0" xfId="0" applyFont="1" applyAlignment="1">
      <alignment vertical="center" wrapText="1"/>
    </xf>
    <xf numFmtId="0" fontId="22" fillId="0" borderId="8" xfId="0" applyFont="1" applyBorder="1" applyAlignment="1" applyProtection="1">
      <alignment horizontal="center" vertical="center" wrapText="1"/>
      <protection locked="0"/>
    </xf>
    <xf numFmtId="0" fontId="42" fillId="0" borderId="0" xfId="0" applyFont="1" applyAlignment="1"/>
    <xf numFmtId="0" fontId="13" fillId="0" borderId="0" xfId="0" applyFont="1" applyAlignment="1">
      <alignment horizontal="left" vertical="center"/>
    </xf>
    <xf numFmtId="0" fontId="13" fillId="0" borderId="0" xfId="0" applyFont="1" applyAlignment="1">
      <alignment horizontal="left" vertical="center" wrapText="1"/>
    </xf>
    <xf numFmtId="0" fontId="42" fillId="0" borderId="0" xfId="0" applyFont="1" applyAlignment="1" applyProtection="1">
      <alignment horizontal="center" vertical="center" shrinkToFit="1"/>
      <protection locked="0"/>
    </xf>
    <xf numFmtId="0" fontId="42" fillId="0" borderId="0" xfId="0" applyFont="1" applyAlignment="1" applyProtection="1">
      <alignment horizontal="right" vertical="center" shrinkToFit="1"/>
      <protection locked="0"/>
    </xf>
    <xf numFmtId="0" fontId="42" fillId="0" borderId="56" xfId="0" applyFont="1" applyBorder="1" applyAlignment="1" applyProtection="1">
      <alignment horizontal="left" vertical="center" shrinkToFit="1"/>
      <protection locked="0"/>
    </xf>
    <xf numFmtId="0" fontId="42" fillId="0" borderId="57" xfId="0" applyFont="1" applyBorder="1" applyAlignment="1" applyProtection="1">
      <alignment horizontal="left" vertical="center" shrinkToFit="1"/>
      <protection locked="0"/>
    </xf>
    <xf numFmtId="0" fontId="42" fillId="0" borderId="58" xfId="0" applyFont="1" applyBorder="1" applyAlignment="1" applyProtection="1">
      <alignment horizontal="left" vertical="center" shrinkToFit="1"/>
      <protection locked="0"/>
    </xf>
    <xf numFmtId="0" fontId="42" fillId="0" borderId="59"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34" xfId="0" applyFont="1" applyBorder="1" applyAlignment="1" applyProtection="1">
      <alignment horizontal="left" vertical="top" wrapText="1"/>
      <protection locked="0"/>
    </xf>
    <xf numFmtId="0" fontId="42" fillId="0" borderId="61" xfId="0" applyFont="1" applyBorder="1" applyAlignment="1" applyProtection="1">
      <alignment horizontal="left" vertical="top" wrapText="1"/>
      <protection locked="0"/>
    </xf>
    <xf numFmtId="0" fontId="2" fillId="0" borderId="0" xfId="0" applyFont="1" applyAlignment="1" applyProtection="1">
      <alignment horizontal="right" vertical="center" shrinkToFit="1"/>
      <protection locked="0"/>
    </xf>
    <xf numFmtId="0" fontId="42" fillId="0" borderId="0" xfId="0" applyFont="1" applyAlignment="1">
      <alignment horizontal="right" vertical="center" indent="1"/>
    </xf>
    <xf numFmtId="0" fontId="42" fillId="0" borderId="0" xfId="0" applyFont="1" applyAlignment="1">
      <alignment horizontal="center" vertical="center"/>
    </xf>
    <xf numFmtId="0" fontId="53" fillId="0" borderId="0" xfId="0" applyFont="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42" fillId="0" borderId="54" xfId="0" applyFont="1" applyBorder="1" applyAlignment="1" applyProtection="1">
      <alignment horizontal="left" vertical="center" wrapText="1"/>
      <protection locked="0"/>
    </xf>
    <xf numFmtId="0" fontId="42" fillId="0" borderId="10" xfId="0" applyFont="1" applyBorder="1" applyAlignment="1" applyProtection="1">
      <alignment horizontal="left" vertical="center" wrapText="1"/>
      <protection locked="0"/>
    </xf>
    <xf numFmtId="0" fontId="42" fillId="0" borderId="0" xfId="0" applyFont="1" applyAlignment="1">
      <alignment vertical="center" wrapText="1"/>
    </xf>
    <xf numFmtId="0" fontId="42" fillId="0" borderId="55" xfId="0" applyFont="1" applyBorder="1" applyAlignment="1">
      <alignment horizontal="center" vertical="center" wrapText="1"/>
    </xf>
    <xf numFmtId="0" fontId="42" fillId="0" borderId="0" xfId="0" applyFont="1" applyAlignment="1">
      <alignment horizontal="right" vertical="center" wrapText="1"/>
    </xf>
    <xf numFmtId="0" fontId="42" fillId="0" borderId="46" xfId="0" applyFont="1" applyBorder="1" applyAlignment="1">
      <alignment horizontal="center" vertical="center" wrapText="1"/>
    </xf>
    <xf numFmtId="0" fontId="42" fillId="0" borderId="47" xfId="0" applyFont="1" applyBorder="1" applyAlignment="1">
      <alignment horizontal="center" vertical="center" wrapText="1"/>
    </xf>
    <xf numFmtId="0" fontId="2" fillId="0" borderId="48" xfId="0" applyFont="1" applyBorder="1" applyAlignment="1">
      <alignment vertical="center" textRotation="255" wrapText="1"/>
    </xf>
    <xf numFmtId="0" fontId="2" fillId="0" borderId="49" xfId="0" applyFont="1" applyBorder="1" applyAlignment="1">
      <alignment vertical="center" textRotation="255" wrapText="1"/>
    </xf>
    <xf numFmtId="0" fontId="2" fillId="0" borderId="50" xfId="0" applyFont="1" applyBorder="1" applyAlignment="1">
      <alignment vertical="center" textRotation="255" wrapText="1"/>
    </xf>
    <xf numFmtId="0" fontId="42" fillId="0" borderId="22" xfId="0" applyFont="1" applyBorder="1" applyAlignment="1" applyProtection="1">
      <alignment horizontal="left" vertical="center" wrapText="1"/>
      <protection locked="0"/>
    </xf>
    <xf numFmtId="0" fontId="42" fillId="0" borderId="9" xfId="0" applyFont="1" applyBorder="1" applyAlignment="1" applyProtection="1">
      <alignment horizontal="left" vertical="center" wrapText="1"/>
      <protection locked="0"/>
    </xf>
    <xf numFmtId="0" fontId="42" fillId="0" borderId="51" xfId="0" applyFont="1" applyBorder="1" applyAlignment="1" applyProtection="1">
      <alignment horizontal="left" vertical="center" wrapText="1"/>
      <protection locked="0"/>
    </xf>
    <xf numFmtId="0" fontId="42" fillId="0" borderId="46" xfId="0" applyFont="1" applyBorder="1" applyAlignment="1" applyProtection="1">
      <alignment horizontal="left" vertical="center" wrapText="1"/>
      <protection locked="0"/>
    </xf>
    <xf numFmtId="0" fontId="42" fillId="0" borderId="52" xfId="0" applyFont="1" applyBorder="1" applyAlignment="1" applyProtection="1">
      <alignment horizontal="left" vertical="center" wrapText="1"/>
      <protection locked="0"/>
    </xf>
    <xf numFmtId="0" fontId="42" fillId="0" borderId="53" xfId="0" applyFont="1" applyBorder="1" applyAlignment="1" applyProtection="1">
      <alignment horizontal="left" vertical="center" wrapText="1"/>
      <protection locked="0"/>
    </xf>
    <xf numFmtId="0" fontId="42" fillId="0" borderId="54" xfId="0" applyFont="1" applyBorder="1" applyAlignment="1" applyProtection="1">
      <alignment horizontal="left" vertical="center" shrinkToFit="1"/>
      <protection locked="0"/>
    </xf>
    <xf numFmtId="0" fontId="42" fillId="0" borderId="9" xfId="0" applyFont="1" applyBorder="1" applyAlignment="1" applyProtection="1">
      <alignment horizontal="left" vertical="center" shrinkToFit="1"/>
      <protection locked="0"/>
    </xf>
    <xf numFmtId="0" fontId="42" fillId="0" borderId="51" xfId="0" applyFont="1" applyBorder="1" applyAlignment="1" applyProtection="1">
      <alignment horizontal="left" vertical="center" shrinkToFit="1"/>
      <protection locked="0"/>
    </xf>
    <xf numFmtId="0" fontId="13" fillId="0" borderId="69"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74" xfId="0" applyFont="1" applyBorder="1" applyAlignment="1" applyProtection="1">
      <alignment horizontal="center" vertical="center" wrapText="1"/>
      <protection locked="0"/>
    </xf>
    <xf numFmtId="0" fontId="13" fillId="0" borderId="69" xfId="0" applyFont="1" applyBorder="1" applyAlignment="1" applyProtection="1">
      <alignment horizontal="center" vertical="center" wrapText="1"/>
      <protection locked="0"/>
    </xf>
    <xf numFmtId="0" fontId="13" fillId="0" borderId="31" xfId="0" applyFont="1" applyBorder="1" applyAlignment="1" applyProtection="1">
      <alignment horizontal="left" vertical="center" wrapText="1"/>
      <protection locked="0"/>
    </xf>
    <xf numFmtId="0" fontId="13" fillId="0" borderId="33" xfId="0" applyFont="1" applyBorder="1" applyAlignment="1" applyProtection="1">
      <alignment horizontal="left" vertical="center" wrapText="1"/>
      <protection locked="0"/>
    </xf>
    <xf numFmtId="0" fontId="13" fillId="0" borderId="43"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22" fillId="0" borderId="11" xfId="0" applyFont="1" applyBorder="1" applyAlignment="1">
      <alignment horizontal="center" vertical="center" wrapText="1"/>
    </xf>
    <xf numFmtId="0" fontId="0" fillId="0" borderId="34" xfId="0" applyBorder="1" applyAlignment="1">
      <alignment horizontal="center" vertical="center" wrapText="1"/>
    </xf>
    <xf numFmtId="0" fontId="22" fillId="0" borderId="11" xfId="0" applyFont="1"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22" fillId="0" borderId="34" xfId="0" applyFont="1" applyBorder="1" applyAlignment="1" applyProtection="1">
      <alignment horizontal="center" vertical="center" wrapText="1"/>
      <protection locked="0"/>
    </xf>
    <xf numFmtId="0" fontId="17" fillId="0" borderId="18" xfId="0" applyFont="1" applyBorder="1" applyAlignment="1">
      <alignment horizontal="left" vertical="center" wrapText="1"/>
    </xf>
    <xf numFmtId="0" fontId="49" fillId="0" borderId="4" xfId="0" applyFont="1" applyBorder="1" applyAlignment="1" applyProtection="1">
      <alignment horizontal="left" vertical="top" wrapText="1"/>
      <protection locked="0"/>
    </xf>
    <xf numFmtId="0" fontId="49" fillId="0" borderId="16" xfId="0" applyFont="1" applyBorder="1" applyAlignment="1" applyProtection="1">
      <alignment horizontal="left" vertical="top" wrapText="1"/>
      <protection locked="0"/>
    </xf>
    <xf numFmtId="0" fontId="49" fillId="0" borderId="26" xfId="0" applyFont="1" applyBorder="1" applyAlignment="1" applyProtection="1">
      <alignment horizontal="left" vertical="top" wrapText="1"/>
      <protection locked="0"/>
    </xf>
    <xf numFmtId="0" fontId="13" fillId="0" borderId="18" xfId="0" applyFont="1" applyBorder="1" applyAlignment="1">
      <alignment horizontal="center" vertical="center"/>
    </xf>
    <xf numFmtId="0" fontId="13" fillId="0" borderId="21" xfId="0" applyFont="1" applyBorder="1" applyAlignment="1">
      <alignment horizontal="center" vertical="center"/>
    </xf>
    <xf numFmtId="0" fontId="13" fillId="0" borderId="0" xfId="0" applyFont="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center" vertical="center"/>
    </xf>
    <xf numFmtId="0" fontId="13" fillId="0" borderId="26" xfId="0" applyFont="1" applyBorder="1" applyAlignment="1">
      <alignment horizontal="center" vertical="center"/>
    </xf>
    <xf numFmtId="0" fontId="38" fillId="0" borderId="32" xfId="0" applyFont="1" applyBorder="1" applyAlignment="1" applyProtection="1">
      <alignment horizontal="left" vertical="center"/>
      <protection locked="0"/>
    </xf>
    <xf numFmtId="0" fontId="38" fillId="0" borderId="18" xfId="0" applyFont="1" applyBorder="1" applyAlignment="1" applyProtection="1">
      <alignment horizontal="left" vertical="center"/>
      <protection locked="0"/>
    </xf>
    <xf numFmtId="0" fontId="38" fillId="0" borderId="21" xfId="0" applyFont="1" applyBorder="1" applyAlignment="1" applyProtection="1">
      <alignment horizontal="left" vertical="center"/>
      <protection locked="0"/>
    </xf>
    <xf numFmtId="0" fontId="49" fillId="0" borderId="22" xfId="0" applyFont="1" applyBorder="1" applyAlignment="1" applyProtection="1">
      <alignment horizontal="left" vertical="top" wrapText="1"/>
      <protection locked="0"/>
    </xf>
    <xf numFmtId="0" fontId="49" fillId="0" borderId="9" xfId="0" applyFont="1" applyBorder="1" applyAlignment="1" applyProtection="1">
      <alignment horizontal="left" vertical="top" wrapText="1"/>
      <protection locked="0"/>
    </xf>
    <xf numFmtId="0" fontId="49" fillId="0" borderId="10" xfId="0" applyFont="1" applyBorder="1" applyAlignment="1" applyProtection="1">
      <alignment horizontal="left" vertical="top" wrapText="1"/>
      <protection locked="0"/>
    </xf>
    <xf numFmtId="179" fontId="13" fillId="0" borderId="2" xfId="0" applyNumberFormat="1" applyFont="1" applyBorder="1" applyAlignment="1" applyProtection="1">
      <alignment horizontal="center" vertical="center" shrinkToFit="1"/>
      <protection locked="0"/>
    </xf>
    <xf numFmtId="179" fontId="13" fillId="0" borderId="64" xfId="0" applyNumberFormat="1" applyFont="1" applyBorder="1" applyAlignment="1" applyProtection="1">
      <alignment horizontal="center" vertical="center" shrinkToFit="1"/>
      <protection locked="0"/>
    </xf>
    <xf numFmtId="179" fontId="13" fillId="0" borderId="40" xfId="0" applyNumberFormat="1" applyFont="1" applyBorder="1" applyAlignment="1" applyProtection="1">
      <alignment horizontal="center" vertical="center" shrinkToFit="1"/>
      <protection locked="0"/>
    </xf>
    <xf numFmtId="0" fontId="13" fillId="0" borderId="67"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7"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34" xfId="0" applyFont="1" applyBorder="1" applyAlignment="1" applyProtection="1">
      <alignment horizontal="center" vertical="center" shrinkToFit="1"/>
      <protection locked="0"/>
    </xf>
    <xf numFmtId="0" fontId="13" fillId="0" borderId="30" xfId="0" applyFont="1" applyBorder="1" applyAlignment="1" applyProtection="1">
      <alignment horizontal="center" vertical="center" shrinkToFit="1"/>
      <protection locked="0"/>
    </xf>
    <xf numFmtId="0" fontId="13" fillId="0" borderId="15" xfId="0" applyFont="1" applyBorder="1" applyAlignment="1">
      <alignment vertical="center" wrapText="1"/>
    </xf>
    <xf numFmtId="0" fontId="13" fillId="0" borderId="9" xfId="0" applyFont="1" applyBorder="1" applyAlignment="1">
      <alignment horizontal="center" vertical="center"/>
    </xf>
    <xf numFmtId="0" fontId="13" fillId="0" borderId="22" xfId="0" applyFont="1" applyBorder="1" applyAlignment="1" applyProtection="1">
      <alignment horizontal="left" vertical="center" shrinkToFit="1"/>
      <protection locked="0"/>
    </xf>
    <xf numFmtId="0" fontId="13" fillId="0" borderId="9" xfId="0" applyFont="1" applyBorder="1" applyAlignment="1" applyProtection="1">
      <alignment horizontal="left" vertical="center" shrinkToFit="1"/>
      <protection locked="0"/>
    </xf>
    <xf numFmtId="0" fontId="13" fillId="0" borderId="10" xfId="0" applyFont="1" applyBorder="1" applyAlignment="1" applyProtection="1">
      <alignment horizontal="left" vertical="center" shrinkToFit="1"/>
      <protection locked="0"/>
    </xf>
    <xf numFmtId="0" fontId="13" fillId="0" borderId="32"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0" xfId="0" applyFont="1" applyAlignment="1">
      <alignment horizontal="center" vertical="center" wrapText="1"/>
    </xf>
    <xf numFmtId="0" fontId="13" fillId="0" borderId="1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6" xfId="0" applyFont="1" applyBorder="1" applyAlignment="1">
      <alignment horizontal="center" vertical="center" wrapText="1"/>
    </xf>
    <xf numFmtId="0" fontId="38" fillId="0" borderId="4" xfId="0" applyFont="1" applyBorder="1" applyAlignment="1" applyProtection="1">
      <alignment horizontal="center" vertical="center"/>
      <protection locked="0"/>
    </xf>
    <xf numFmtId="0" fontId="38" fillId="0" borderId="26" xfId="0" applyFont="1" applyBorder="1" applyAlignment="1" applyProtection="1">
      <alignment horizontal="center" vertical="center"/>
      <protection locked="0"/>
    </xf>
    <xf numFmtId="0" fontId="38" fillId="0" borderId="67" xfId="0" applyFont="1" applyBorder="1" applyAlignment="1" applyProtection="1">
      <alignment horizontal="left" vertical="center"/>
      <protection locked="0"/>
    </xf>
    <xf numFmtId="0" fontId="38" fillId="0" borderId="0" xfId="0" applyFont="1" applyAlignment="1" applyProtection="1">
      <alignment horizontal="left" vertical="center"/>
      <protection locked="0"/>
    </xf>
    <xf numFmtId="0" fontId="38" fillId="0" borderId="17" xfId="0" applyFont="1" applyBorder="1" applyAlignment="1" applyProtection="1">
      <alignment horizontal="left" vertical="center"/>
      <protection locked="0"/>
    </xf>
    <xf numFmtId="0" fontId="13" fillId="0" borderId="0" xfId="0" applyFont="1" applyAlignment="1">
      <alignment horizontal="left" vertical="center" wrapText="1"/>
    </xf>
    <xf numFmtId="179" fontId="13" fillId="0" borderId="15" xfId="0" applyNumberFormat="1" applyFont="1" applyBorder="1" applyAlignment="1" applyProtection="1">
      <alignment horizontal="right" vertical="center" shrinkToFit="1"/>
      <protection locked="0"/>
    </xf>
    <xf numFmtId="0" fontId="13" fillId="0" borderId="9" xfId="0" applyFont="1" applyBorder="1" applyAlignment="1" applyProtection="1">
      <alignment horizontal="right" vertical="center" shrinkToFit="1"/>
      <protection locked="0"/>
    </xf>
    <xf numFmtId="0" fontId="13" fillId="0" borderId="10" xfId="0" applyFont="1" applyBorder="1" applyAlignment="1" applyProtection="1">
      <alignment horizontal="right" vertical="center" shrinkToFit="1"/>
      <protection locked="0"/>
    </xf>
    <xf numFmtId="0" fontId="38" fillId="0" borderId="4" xfId="0" applyFont="1" applyBorder="1" applyAlignment="1" applyProtection="1">
      <alignment horizontal="left" vertical="center"/>
      <protection locked="0"/>
    </xf>
    <xf numFmtId="0" fontId="38" fillId="0" borderId="16" xfId="0" applyFont="1" applyBorder="1" applyAlignment="1" applyProtection="1">
      <alignment horizontal="left" vertical="center"/>
      <protection locked="0"/>
    </xf>
    <xf numFmtId="0" fontId="38" fillId="0" borderId="26" xfId="0" applyFont="1" applyBorder="1" applyAlignment="1" applyProtection="1">
      <alignment horizontal="left" vertical="center"/>
      <protection locked="0"/>
    </xf>
    <xf numFmtId="0" fontId="13" fillId="0" borderId="67"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51" fillId="0" borderId="0" xfId="0" applyFont="1" applyAlignment="1">
      <alignment horizontal="left" vertical="top" shrinkToFit="1"/>
    </xf>
    <xf numFmtId="0" fontId="51" fillId="0" borderId="17" xfId="0" applyFont="1" applyBorder="1" applyAlignment="1">
      <alignment horizontal="left" vertical="top" shrinkToFit="1"/>
    </xf>
    <xf numFmtId="0" fontId="21" fillId="0" borderId="32"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6" xfId="0" applyFont="1" applyBorder="1" applyAlignment="1">
      <alignment horizontal="center" vertical="center" wrapText="1"/>
    </xf>
    <xf numFmtId="0" fontId="13" fillId="0" borderId="10" xfId="0" applyFont="1" applyBorder="1" applyAlignment="1">
      <alignment horizontal="center" vertical="center"/>
    </xf>
    <xf numFmtId="0" fontId="49" fillId="0" borderId="22" xfId="0" applyFont="1" applyBorder="1" applyAlignment="1" applyProtection="1">
      <alignment horizontal="left" vertical="center" wrapText="1"/>
      <protection locked="0"/>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13" fillId="0" borderId="11" xfId="0" applyFont="1" applyBorder="1">
      <alignment vertical="center"/>
    </xf>
    <xf numFmtId="0" fontId="13" fillId="0" borderId="34" xfId="0" applyFont="1" applyBorder="1">
      <alignment vertical="center"/>
    </xf>
    <xf numFmtId="0" fontId="13" fillId="0" borderId="30" xfId="0" applyFont="1" applyBorder="1">
      <alignment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13" fillId="0" borderId="44" xfId="0" applyFont="1" applyBorder="1" applyAlignment="1">
      <alignment horizontal="center" vertical="center"/>
    </xf>
    <xf numFmtId="0" fontId="13" fillId="0" borderId="1" xfId="0" applyFont="1" applyBorder="1" applyAlignment="1">
      <alignment horizontal="center" vertical="center"/>
    </xf>
    <xf numFmtId="0" fontId="13" fillId="0" borderId="20" xfId="0" applyFont="1" applyBorder="1" applyAlignment="1">
      <alignment horizontal="center" vertical="center"/>
    </xf>
    <xf numFmtId="0" fontId="38" fillId="0" borderId="67" xfId="0" applyFont="1" applyBorder="1" applyAlignment="1" applyProtection="1">
      <alignment horizontal="center" vertical="center"/>
      <protection locked="0"/>
    </xf>
    <xf numFmtId="0" fontId="38" fillId="0" borderId="17" xfId="0" applyFont="1" applyBorder="1" applyAlignment="1" applyProtection="1">
      <alignment horizontal="center" vertical="center"/>
      <protection locked="0"/>
    </xf>
    <xf numFmtId="0" fontId="13" fillId="0" borderId="4"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5" xfId="0" applyFont="1" applyBorder="1" applyAlignment="1">
      <alignment horizontal="center" vertical="center"/>
    </xf>
    <xf numFmtId="0" fontId="38" fillId="0" borderId="22" xfId="0" applyFont="1" applyBorder="1" applyAlignment="1">
      <alignment horizontal="center" vertical="center"/>
    </xf>
    <xf numFmtId="0" fontId="38" fillId="0" borderId="9" xfId="0" applyFont="1" applyBorder="1" applyAlignment="1">
      <alignment horizontal="center" vertical="center"/>
    </xf>
    <xf numFmtId="0" fontId="38" fillId="0" borderId="10" xfId="0" applyFont="1" applyBorder="1" applyAlignment="1">
      <alignment horizontal="center" vertical="center"/>
    </xf>
    <xf numFmtId="0" fontId="38" fillId="0" borderId="18" xfId="0" applyFont="1" applyBorder="1" applyAlignment="1" applyProtection="1">
      <alignment horizontal="center" vertical="center"/>
      <protection locked="0"/>
    </xf>
    <xf numFmtId="0" fontId="38" fillId="0" borderId="21" xfId="0" applyFont="1" applyBorder="1" applyAlignment="1" applyProtection="1">
      <alignment horizontal="center" vertical="center"/>
      <protection locked="0"/>
    </xf>
    <xf numFmtId="0" fontId="13" fillId="0" borderId="44" xfId="0" applyFont="1" applyBorder="1" applyAlignment="1">
      <alignment vertical="center" wrapText="1"/>
    </xf>
    <xf numFmtId="0" fontId="13" fillId="0" borderId="1" xfId="0" applyFont="1" applyBorder="1" applyAlignment="1">
      <alignment vertical="center" wrapText="1"/>
    </xf>
    <xf numFmtId="0" fontId="13" fillId="0" borderId="20" xfId="0" applyFont="1" applyBorder="1" applyAlignment="1">
      <alignment vertical="center" wrapText="1"/>
    </xf>
    <xf numFmtId="0" fontId="13" fillId="0" borderId="7" xfId="0" applyFont="1" applyBorder="1" applyAlignment="1">
      <alignment horizontal="left" vertical="center"/>
    </xf>
    <xf numFmtId="0" fontId="13" fillId="0" borderId="42" xfId="0" applyFont="1" applyBorder="1" applyAlignment="1">
      <alignment horizontal="left" vertical="center"/>
    </xf>
    <xf numFmtId="0" fontId="16" fillId="0" borderId="0" xfId="0" applyFont="1" applyAlignment="1">
      <alignment horizontal="center" vertical="center" wrapText="1"/>
    </xf>
    <xf numFmtId="0" fontId="13" fillId="0" borderId="43"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0" fontId="17" fillId="0" borderId="67" xfId="0" applyFont="1" applyBorder="1">
      <alignment vertical="center"/>
    </xf>
    <xf numFmtId="0" fontId="17" fillId="0" borderId="0" xfId="0" applyFont="1">
      <alignment vertical="center"/>
    </xf>
    <xf numFmtId="0" fontId="17" fillId="0" borderId="17" xfId="0" applyFont="1" applyBorder="1">
      <alignment vertical="center"/>
    </xf>
    <xf numFmtId="0" fontId="13" fillId="0" borderId="19" xfId="0" applyFont="1" applyBorder="1" applyAlignment="1">
      <alignment vertical="top" shrinkToFit="1"/>
    </xf>
    <xf numFmtId="0" fontId="13" fillId="0" borderId="68" xfId="0" applyFont="1" applyBorder="1" applyAlignment="1">
      <alignment vertical="top" shrinkToFit="1"/>
    </xf>
    <xf numFmtId="0" fontId="13" fillId="0" borderId="19" xfId="0" applyFont="1" applyBorder="1" applyProtection="1">
      <alignment vertical="center"/>
      <protection locked="0"/>
    </xf>
    <xf numFmtId="0" fontId="13" fillId="0" borderId="34" xfId="0" applyFont="1" applyBorder="1" applyProtection="1">
      <alignment vertical="center"/>
      <protection locked="0"/>
    </xf>
    <xf numFmtId="0" fontId="13" fillId="0" borderId="30" xfId="0" applyFont="1" applyBorder="1" applyProtection="1">
      <alignment vertical="center"/>
      <protection locked="0"/>
    </xf>
    <xf numFmtId="0" fontId="13" fillId="0" borderId="64" xfId="0" applyFont="1" applyBorder="1" applyAlignment="1" applyProtection="1">
      <alignment horizontal="left" vertical="center" shrinkToFit="1"/>
      <protection locked="0"/>
    </xf>
    <xf numFmtId="0" fontId="13" fillId="0" borderId="40" xfId="0" applyFont="1" applyBorder="1" applyAlignment="1" applyProtection="1">
      <alignment horizontal="left" vertical="center" shrinkToFit="1"/>
      <protection locked="0"/>
    </xf>
    <xf numFmtId="0" fontId="13" fillId="0" borderId="7" xfId="0" applyFont="1" applyBorder="1">
      <alignment vertical="center"/>
    </xf>
    <xf numFmtId="0" fontId="13" fillId="0" borderId="8" xfId="0" applyFont="1" applyBorder="1">
      <alignment vertical="center"/>
    </xf>
    <xf numFmtId="0" fontId="13" fillId="0" borderId="8" xfId="0" applyFont="1" applyBorder="1" applyAlignment="1" applyProtection="1">
      <alignment horizontal="left" vertical="center" shrinkToFit="1"/>
      <protection locked="0"/>
    </xf>
    <xf numFmtId="0" fontId="13" fillId="0" borderId="42" xfId="0" applyFont="1" applyBorder="1" applyAlignment="1" applyProtection="1">
      <alignment horizontal="left" vertical="center" shrinkToFit="1"/>
      <protection locked="0"/>
    </xf>
    <xf numFmtId="0" fontId="13" fillId="0" borderId="22"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77" fontId="13" fillId="0" borderId="9" xfId="0" applyNumberFormat="1" applyFont="1" applyBorder="1" applyAlignment="1">
      <alignment horizontal="right" vertical="center" shrinkToFit="1"/>
    </xf>
    <xf numFmtId="0" fontId="13" fillId="3" borderId="9" xfId="0" applyFont="1" applyFill="1" applyBorder="1">
      <alignment vertical="center"/>
    </xf>
    <xf numFmtId="0" fontId="13" fillId="3" borderId="10" xfId="0" applyFont="1" applyFill="1" applyBorder="1">
      <alignment vertical="center"/>
    </xf>
    <xf numFmtId="0" fontId="13" fillId="0" borderId="2" xfId="0" applyFont="1" applyBorder="1" applyAlignment="1">
      <alignment horizontal="center" vertical="center" wrapText="1"/>
    </xf>
    <xf numFmtId="0" fontId="36" fillId="0" borderId="64" xfId="0" applyFont="1" applyBorder="1" applyAlignment="1">
      <alignment horizontal="center" vertical="center" wrapText="1"/>
    </xf>
    <xf numFmtId="0" fontId="36" fillId="0" borderId="40" xfId="0" applyFont="1" applyBorder="1" applyAlignment="1">
      <alignment horizontal="center" vertical="center" wrapText="1"/>
    </xf>
    <xf numFmtId="0" fontId="13" fillId="0" borderId="2" xfId="0" applyFont="1" applyBorder="1">
      <alignment vertical="center"/>
    </xf>
    <xf numFmtId="0" fontId="13" fillId="0" borderId="64" xfId="0" applyFont="1" applyBorder="1">
      <alignment vertical="center"/>
    </xf>
    <xf numFmtId="0" fontId="17" fillId="0" borderId="32" xfId="0" applyFont="1" applyBorder="1" applyAlignment="1">
      <alignment vertical="center" wrapText="1"/>
    </xf>
    <xf numFmtId="0" fontId="13" fillId="0" borderId="18" xfId="0" applyFont="1" applyBorder="1" applyAlignment="1">
      <alignment vertical="center" wrapText="1"/>
    </xf>
    <xf numFmtId="0" fontId="13" fillId="0" borderId="21" xfId="0" applyFont="1" applyBorder="1" applyAlignment="1">
      <alignment vertical="center" wrapText="1"/>
    </xf>
    <xf numFmtId="0" fontId="13" fillId="0" borderId="67" xfId="0" applyFont="1" applyBorder="1" applyAlignment="1">
      <alignment vertical="center" wrapText="1"/>
    </xf>
    <xf numFmtId="0" fontId="13" fillId="0" borderId="0" xfId="0" applyFont="1" applyAlignment="1">
      <alignment vertical="center" wrapText="1"/>
    </xf>
    <xf numFmtId="0" fontId="13" fillId="0" borderId="17" xfId="0" applyFont="1" applyBorder="1" applyAlignment="1">
      <alignment vertical="center" wrapText="1"/>
    </xf>
    <xf numFmtId="0" fontId="13" fillId="0" borderId="4" xfId="0" applyFont="1" applyBorder="1" applyAlignment="1">
      <alignment vertical="center" wrapText="1"/>
    </xf>
    <xf numFmtId="0" fontId="13" fillId="0" borderId="16" xfId="0" applyFont="1" applyBorder="1" applyAlignment="1">
      <alignment vertical="center" wrapText="1"/>
    </xf>
    <xf numFmtId="0" fontId="13" fillId="0" borderId="26" xfId="0" applyFont="1" applyBorder="1" applyAlignment="1">
      <alignment vertical="center" wrapText="1"/>
    </xf>
    <xf numFmtId="0" fontId="18" fillId="0" borderId="67" xfId="0" applyFont="1" applyBorder="1" applyAlignment="1">
      <alignment horizontal="center" vertical="center" wrapText="1"/>
    </xf>
    <xf numFmtId="0" fontId="13" fillId="0" borderId="18" xfId="0" applyFont="1" applyBorder="1">
      <alignment vertical="center"/>
    </xf>
    <xf numFmtId="0" fontId="13" fillId="0" borderId="21" xfId="0" applyFont="1" applyBorder="1">
      <alignment vertical="center"/>
    </xf>
    <xf numFmtId="0" fontId="13" fillId="0" borderId="40" xfId="0" applyFont="1" applyBorder="1" applyAlignment="1">
      <alignment horizontal="center" vertical="center"/>
    </xf>
    <xf numFmtId="0" fontId="13" fillId="0" borderId="65" xfId="0" applyFont="1" applyBorder="1" applyAlignment="1">
      <alignment horizontal="center" vertical="center"/>
    </xf>
    <xf numFmtId="0" fontId="13" fillId="0" borderId="42" xfId="0" applyFont="1" applyBorder="1" applyAlignment="1">
      <alignment horizontal="center" vertical="center"/>
    </xf>
    <xf numFmtId="0" fontId="13" fillId="0" borderId="41" xfId="0" applyFont="1" applyBorder="1" applyAlignment="1">
      <alignment horizontal="center" vertical="center"/>
    </xf>
    <xf numFmtId="0" fontId="13" fillId="0" borderId="30" xfId="0" applyFont="1" applyBorder="1" applyAlignment="1">
      <alignment horizontal="center" vertical="center"/>
    </xf>
    <xf numFmtId="0" fontId="13" fillId="0" borderId="66" xfId="0" applyFont="1" applyBorder="1" applyAlignment="1">
      <alignment horizontal="center" vertical="center"/>
    </xf>
    <xf numFmtId="0" fontId="13" fillId="0" borderId="18" xfId="0" applyFont="1" applyBorder="1" applyAlignment="1" applyProtection="1">
      <alignment horizontal="left" vertical="center" shrinkToFit="1"/>
      <protection locked="0"/>
    </xf>
    <xf numFmtId="0" fontId="13" fillId="0" borderId="21" xfId="0" applyFont="1" applyBorder="1" applyAlignment="1" applyProtection="1">
      <alignment horizontal="left" vertical="center" shrinkToFit="1"/>
      <protection locked="0"/>
    </xf>
    <xf numFmtId="0" fontId="13" fillId="0" borderId="7" xfId="0" applyFont="1" applyBorder="1" applyAlignment="1" applyProtection="1">
      <alignment horizontal="left" vertical="center" shrinkToFit="1"/>
      <protection locked="0"/>
    </xf>
    <xf numFmtId="0" fontId="13" fillId="0" borderId="18" xfId="1" applyFont="1" applyBorder="1" applyAlignment="1" applyProtection="1">
      <alignment horizontal="left" vertical="center" shrinkToFit="1"/>
      <protection locked="0"/>
    </xf>
    <xf numFmtId="0" fontId="13" fillId="0" borderId="21" xfId="1" applyFont="1" applyBorder="1" applyAlignment="1" applyProtection="1">
      <alignment horizontal="left" vertical="center" shrinkToFit="1"/>
      <protection locked="0"/>
    </xf>
    <xf numFmtId="0" fontId="13" fillId="0" borderId="16" xfId="1" applyFont="1" applyBorder="1" applyAlignment="1" applyProtection="1">
      <alignment horizontal="left" vertical="center" shrinkToFit="1"/>
      <protection locked="0"/>
    </xf>
    <xf numFmtId="0" fontId="13" fillId="0" borderId="26" xfId="1"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17" xfId="0" applyFont="1" applyBorder="1" applyAlignment="1" applyProtection="1">
      <alignment horizontal="left" vertical="center" shrinkToFit="1"/>
      <protection locked="0"/>
    </xf>
    <xf numFmtId="0" fontId="13" fillId="0" borderId="3" xfId="0" applyFont="1" applyBorder="1" applyProtection="1">
      <alignment vertical="center"/>
      <protection locked="0"/>
    </xf>
    <xf numFmtId="0" fontId="13" fillId="0" borderId="62" xfId="0" applyFont="1" applyBorder="1" applyProtection="1">
      <alignment vertical="center"/>
      <protection locked="0"/>
    </xf>
    <xf numFmtId="0" fontId="13" fillId="0" borderId="63" xfId="0" applyFont="1" applyBorder="1" applyProtection="1">
      <alignment vertical="center"/>
      <protection locked="0"/>
    </xf>
    <xf numFmtId="0" fontId="13" fillId="0" borderId="16"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22" fillId="0" borderId="9" xfId="0" applyFont="1" applyBorder="1" applyAlignment="1">
      <alignment vertical="center" wrapText="1"/>
    </xf>
    <xf numFmtId="0" fontId="22" fillId="0" borderId="10" xfId="0" applyFont="1" applyBorder="1" applyAlignment="1">
      <alignment vertical="center" wrapText="1"/>
    </xf>
    <xf numFmtId="0" fontId="13" fillId="0" borderId="31" xfId="0" applyFont="1" applyBorder="1">
      <alignment vertical="center"/>
    </xf>
    <xf numFmtId="0" fontId="13" fillId="0" borderId="33" xfId="0" applyFont="1" applyBorder="1">
      <alignment vertical="center"/>
    </xf>
    <xf numFmtId="0" fontId="13" fillId="0" borderId="43" xfId="0" applyFont="1" applyBorder="1">
      <alignment vertical="center"/>
    </xf>
    <xf numFmtId="0" fontId="13" fillId="0" borderId="2" xfId="0" applyFont="1" applyBorder="1" applyAlignment="1">
      <alignment horizontal="left" vertical="center"/>
    </xf>
    <xf numFmtId="0" fontId="13" fillId="0" borderId="40" xfId="0" applyFont="1" applyBorder="1" applyAlignment="1">
      <alignment horizontal="left" vertical="center"/>
    </xf>
    <xf numFmtId="0" fontId="13" fillId="0" borderId="40" xfId="0" applyFont="1" applyBorder="1">
      <alignment vertical="center"/>
    </xf>
    <xf numFmtId="0" fontId="13" fillId="0" borderId="8" xfId="0" applyFont="1" applyBorder="1" applyAlignment="1" applyProtection="1">
      <alignment horizontal="left" vertical="center" wrapText="1"/>
      <protection locked="0"/>
    </xf>
    <xf numFmtId="0" fontId="13" fillId="0" borderId="42" xfId="0" applyFont="1" applyBorder="1" applyAlignment="1" applyProtection="1">
      <alignment horizontal="left" vertical="center" wrapText="1"/>
      <protection locked="0"/>
    </xf>
    <xf numFmtId="0" fontId="13"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42" xfId="0" applyFont="1" applyBorder="1" applyAlignment="1">
      <alignment horizontal="center" vertical="center" wrapText="1"/>
    </xf>
    <xf numFmtId="0" fontId="13" fillId="0" borderId="11" xfId="0" applyFont="1" applyBorder="1" applyAlignment="1">
      <alignment horizontal="left" vertical="center"/>
    </xf>
    <xf numFmtId="0" fontId="13" fillId="0" borderId="30" xfId="0" applyFont="1" applyBorder="1" applyAlignment="1">
      <alignment horizontal="left" vertical="center"/>
    </xf>
    <xf numFmtId="0" fontId="13" fillId="0" borderId="22" xfId="0" applyFont="1" applyBorder="1" applyAlignment="1">
      <alignment horizontal="center" vertical="center"/>
    </xf>
    <xf numFmtId="0" fontId="13" fillId="0" borderId="10"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13" fillId="0" borderId="15" xfId="0" applyFont="1" applyBorder="1" applyAlignment="1" applyProtection="1">
      <alignment horizontal="left" vertical="top" wrapText="1"/>
      <protection locked="0"/>
    </xf>
    <xf numFmtId="0" fontId="18" fillId="0" borderId="0" xfId="0" applyFont="1" applyAlignment="1">
      <alignment vertical="center" wrapText="1"/>
    </xf>
    <xf numFmtId="0" fontId="13" fillId="0" borderId="22"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38" fillId="0" borderId="1" xfId="0" applyFont="1" applyBorder="1" applyAlignment="1">
      <alignment vertical="center" wrapText="1"/>
    </xf>
    <xf numFmtId="0" fontId="17" fillId="0" borderId="4" xfId="0" applyFont="1" applyBorder="1" applyAlignment="1">
      <alignment vertical="center" shrinkToFit="1"/>
    </xf>
    <xf numFmtId="0" fontId="17" fillId="0" borderId="16" xfId="0" applyFont="1" applyBorder="1" applyAlignment="1">
      <alignment vertical="center" shrinkToFit="1"/>
    </xf>
    <xf numFmtId="0" fontId="21" fillId="0" borderId="16" xfId="0" applyFont="1" applyBorder="1" applyAlignment="1" applyProtection="1">
      <alignment horizontal="left" vertical="center" shrinkToFit="1"/>
      <protection locked="0"/>
    </xf>
    <xf numFmtId="0" fontId="22" fillId="0" borderId="16" xfId="0" applyFont="1" applyBorder="1" applyProtection="1">
      <alignment vertical="center"/>
      <protection locked="0"/>
    </xf>
    <xf numFmtId="0" fontId="22" fillId="0" borderId="26" xfId="0" applyFont="1" applyBorder="1" applyProtection="1">
      <alignment vertical="center"/>
      <protection locked="0"/>
    </xf>
    <xf numFmtId="31" fontId="13" fillId="0" borderId="64" xfId="0" applyNumberFormat="1" applyFont="1" applyBorder="1" applyAlignment="1" applyProtection="1">
      <alignment horizontal="left" vertical="center" wrapText="1"/>
      <protection locked="0"/>
    </xf>
    <xf numFmtId="0" fontId="13" fillId="0" borderId="64" xfId="0" applyFont="1" applyBorder="1" applyAlignment="1" applyProtection="1">
      <alignment horizontal="left" vertical="center" wrapText="1"/>
      <protection locked="0"/>
    </xf>
    <xf numFmtId="0" fontId="13" fillId="0" borderId="40" xfId="0" applyFont="1" applyBorder="1" applyAlignment="1" applyProtection="1">
      <alignment horizontal="left" vertical="center" wrapText="1"/>
      <protection locked="0"/>
    </xf>
    <xf numFmtId="0" fontId="13" fillId="0" borderId="3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62" xfId="0" applyFont="1" applyBorder="1" applyAlignment="1">
      <alignment horizontal="center" vertical="center" wrapText="1"/>
    </xf>
    <xf numFmtId="0" fontId="36" fillId="0" borderId="63" xfId="0" applyFont="1" applyBorder="1" applyAlignment="1">
      <alignment horizontal="center" vertical="center" wrapText="1"/>
    </xf>
    <xf numFmtId="0" fontId="13" fillId="0" borderId="44" xfId="0" applyFont="1" applyBorder="1" applyAlignment="1">
      <alignment wrapText="1"/>
    </xf>
    <xf numFmtId="0" fontId="13" fillId="0" borderId="1" xfId="0" applyFont="1" applyBorder="1" applyAlignment="1">
      <alignment wrapText="1"/>
    </xf>
    <xf numFmtId="0" fontId="13" fillId="0" borderId="7" xfId="0" applyFont="1" applyBorder="1" applyAlignment="1" applyProtection="1">
      <alignment horizontal="center" vertical="top" wrapText="1"/>
      <protection locked="0"/>
    </xf>
    <xf numFmtId="0" fontId="13" fillId="0" borderId="8" xfId="0" applyFont="1" applyBorder="1" applyAlignment="1" applyProtection="1">
      <alignment horizontal="center" vertical="top" wrapText="1"/>
      <protection locked="0"/>
    </xf>
    <xf numFmtId="0" fontId="17" fillId="0" borderId="11" xfId="0" applyFont="1" applyBorder="1" applyAlignment="1" applyProtection="1">
      <alignment vertical="top" wrapText="1"/>
      <protection locked="0"/>
    </xf>
    <xf numFmtId="0" fontId="17" fillId="0" borderId="34" xfId="0" applyFont="1" applyBorder="1" applyAlignment="1">
      <alignment vertical="top" wrapText="1"/>
    </xf>
    <xf numFmtId="0" fontId="17" fillId="0" borderId="0" xfId="0" applyFont="1" applyAlignment="1" applyProtection="1">
      <alignment horizontal="left" vertical="top" wrapText="1"/>
      <protection locked="0"/>
    </xf>
    <xf numFmtId="0" fontId="17" fillId="0" borderId="17" xfId="0" applyFont="1" applyBorder="1" applyAlignment="1" applyProtection="1">
      <alignment horizontal="left" vertical="top" wrapText="1"/>
      <protection locked="0"/>
    </xf>
    <xf numFmtId="0" fontId="17" fillId="0" borderId="62" xfId="0" applyFont="1" applyBorder="1" applyAlignment="1" applyProtection="1">
      <alignment horizontal="left" vertical="top" wrapText="1"/>
      <protection locked="0"/>
    </xf>
    <xf numFmtId="0" fontId="17" fillId="0" borderId="63" xfId="0" applyFont="1" applyBorder="1" applyAlignment="1" applyProtection="1">
      <alignment horizontal="left" vertical="top" wrapText="1"/>
      <protection locked="0"/>
    </xf>
    <xf numFmtId="0" fontId="13" fillId="0" borderId="22"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3" fillId="0" borderId="10" xfId="0" applyFont="1" applyBorder="1" applyAlignment="1" applyProtection="1">
      <alignment vertical="top" wrapText="1"/>
      <protection locked="0"/>
    </xf>
    <xf numFmtId="0" fontId="13" fillId="0" borderId="0" xfId="0" applyFont="1">
      <alignment vertical="center"/>
    </xf>
    <xf numFmtId="0" fontId="13" fillId="0" borderId="17" xfId="0" applyFont="1" applyBorder="1">
      <alignment vertical="center"/>
    </xf>
    <xf numFmtId="0" fontId="13" fillId="0" borderId="44" xfId="0" applyFont="1" applyBorder="1" applyAlignment="1" applyProtection="1">
      <alignment horizontal="left" vertical="center" wrapText="1"/>
      <protection locked="0"/>
    </xf>
    <xf numFmtId="0" fontId="13" fillId="0" borderId="2" xfId="0" applyFont="1" applyBorder="1" applyAlignment="1" applyProtection="1">
      <alignment horizontal="left" vertical="center" shrinkToFit="1"/>
      <protection locked="0"/>
    </xf>
    <xf numFmtId="0" fontId="13" fillId="0" borderId="62" xfId="0" applyFont="1" applyBorder="1" applyAlignment="1" applyProtection="1">
      <alignment horizontal="left" vertical="center" shrinkToFit="1"/>
      <protection locked="0"/>
    </xf>
    <xf numFmtId="0" fontId="13" fillId="0" borderId="63" xfId="0" applyFont="1" applyBorder="1" applyAlignment="1" applyProtection="1">
      <alignment horizontal="left" vertical="center" shrinkToFit="1"/>
      <protection locked="0"/>
    </xf>
    <xf numFmtId="0" fontId="22" fillId="0" borderId="17" xfId="0" applyFont="1" applyBorder="1">
      <alignment vertical="center"/>
    </xf>
    <xf numFmtId="0" fontId="22" fillId="0" borderId="20" xfId="0" applyFont="1" applyBorder="1">
      <alignment vertical="center"/>
    </xf>
    <xf numFmtId="0" fontId="22" fillId="0" borderId="15" xfId="0" applyFont="1" applyBorder="1" applyAlignment="1">
      <alignment horizontal="center" vertical="top" wrapText="1"/>
    </xf>
    <xf numFmtId="0" fontId="13" fillId="0" borderId="79" xfId="0" applyFont="1" applyBorder="1" applyAlignment="1">
      <alignment horizontal="center" vertical="center" wrapText="1"/>
    </xf>
    <xf numFmtId="0" fontId="13" fillId="0" borderId="80" xfId="0" applyFont="1" applyBorder="1" applyAlignment="1">
      <alignment horizontal="center" vertical="center" wrapText="1"/>
    </xf>
    <xf numFmtId="0" fontId="25" fillId="0" borderId="10" xfId="0" applyFont="1" applyBorder="1" applyAlignment="1">
      <alignment horizontal="justify" vertical="center" wrapText="1"/>
    </xf>
    <xf numFmtId="0" fontId="25" fillId="0" borderId="15" xfId="0" applyFont="1" applyBorder="1" applyAlignment="1">
      <alignment horizontal="justify" vertical="center" wrapText="1"/>
    </xf>
    <xf numFmtId="178" fontId="13" fillId="0" borderId="22" xfId="0" applyNumberFormat="1" applyFont="1" applyBorder="1" applyAlignment="1" applyProtection="1">
      <alignment horizontal="right" vertical="center" shrinkToFit="1"/>
      <protection locked="0"/>
    </xf>
    <xf numFmtId="178" fontId="13" fillId="0" borderId="9" xfId="0" applyNumberFormat="1" applyFont="1" applyBorder="1" applyAlignment="1" applyProtection="1">
      <alignment horizontal="right" vertical="center" shrinkToFit="1"/>
      <protection locked="0"/>
    </xf>
    <xf numFmtId="178" fontId="13" fillId="0" borderId="10" xfId="0" applyNumberFormat="1" applyFont="1" applyBorder="1" applyAlignment="1" applyProtection="1">
      <alignment horizontal="right" vertical="center" shrinkToFit="1"/>
      <protection locked="0"/>
    </xf>
    <xf numFmtId="178" fontId="13" fillId="0" borderId="20" xfId="0" applyNumberFormat="1" applyFont="1" applyBorder="1" applyAlignment="1" applyProtection="1">
      <alignment horizontal="right" vertical="center" shrinkToFit="1"/>
      <protection locked="0"/>
    </xf>
    <xf numFmtId="0" fontId="24" fillId="0" borderId="0" xfId="0" applyFont="1" applyAlignment="1">
      <alignment horizontal="justify" vertical="center"/>
    </xf>
    <xf numFmtId="178" fontId="13" fillId="0" borderId="20" xfId="0" applyNumberFormat="1" applyFont="1" applyBorder="1" applyAlignment="1">
      <alignment horizontal="right" vertical="center" shrinkToFit="1"/>
    </xf>
    <xf numFmtId="0" fontId="16" fillId="0" borderId="0" xfId="0" applyFont="1" applyAlignment="1">
      <alignment horizontal="center" vertical="center"/>
    </xf>
    <xf numFmtId="0" fontId="13" fillId="0" borderId="0" xfId="0" applyFont="1" applyAlignment="1">
      <alignment horizontal="justify" vertical="top" wrapText="1"/>
    </xf>
    <xf numFmtId="0" fontId="13" fillId="0" borderId="0" xfId="0" applyFont="1" applyAlignment="1">
      <alignment horizontal="justify" vertical="top"/>
    </xf>
    <xf numFmtId="177" fontId="25" fillId="0" borderId="78" xfId="0" applyNumberFormat="1" applyFont="1" applyBorder="1" applyAlignment="1">
      <alignment horizontal="right" vertical="center"/>
    </xf>
    <xf numFmtId="177" fontId="25" fillId="0" borderId="99" xfId="0" applyNumberFormat="1" applyFont="1" applyBorder="1" applyAlignment="1">
      <alignment horizontal="right" vertical="center"/>
    </xf>
    <xf numFmtId="0" fontId="25" fillId="0" borderId="10" xfId="0" applyFont="1" applyBorder="1" applyAlignment="1">
      <alignment vertical="center" wrapText="1"/>
    </xf>
    <xf numFmtId="0" fontId="25" fillId="0" borderId="15" xfId="0" applyFont="1" applyBorder="1" applyAlignment="1">
      <alignment vertical="center" wrapText="1"/>
    </xf>
    <xf numFmtId="0" fontId="13" fillId="0" borderId="20" xfId="0" applyFont="1" applyBorder="1" applyAlignment="1">
      <alignment horizontal="center" vertical="center" wrapText="1"/>
    </xf>
    <xf numFmtId="0" fontId="25" fillId="0" borderId="26" xfId="0" applyFont="1" applyBorder="1" applyAlignment="1">
      <alignment horizontal="justify" vertical="center" wrapText="1"/>
    </xf>
    <xf numFmtId="0" fontId="25" fillId="0" borderId="20" xfId="0" applyFont="1" applyBorder="1" applyAlignment="1">
      <alignment horizontal="justify" vertical="center" wrapText="1"/>
    </xf>
    <xf numFmtId="0" fontId="17" fillId="0" borderId="15" xfId="0" applyFont="1" applyBorder="1" applyAlignment="1" applyProtection="1">
      <alignment horizontal="left" vertical="top" wrapText="1"/>
      <protection locked="0"/>
    </xf>
    <xf numFmtId="0" fontId="13" fillId="0" borderId="0" xfId="0" applyFont="1" applyAlignment="1">
      <alignment horizontal="justify" vertical="center"/>
    </xf>
    <xf numFmtId="178" fontId="13" fillId="0" borderId="97" xfId="0" applyNumberFormat="1" applyFont="1" applyBorder="1" applyAlignment="1">
      <alignment horizontal="right" vertical="center" shrinkToFit="1"/>
    </xf>
    <xf numFmtId="178" fontId="13" fillId="0" borderId="22" xfId="0" applyNumberFormat="1" applyFont="1" applyBorder="1" applyAlignment="1">
      <alignment horizontal="right" vertical="center" shrinkToFit="1"/>
    </xf>
    <xf numFmtId="178" fontId="13" fillId="0" borderId="9" xfId="0" applyNumberFormat="1" applyFont="1" applyBorder="1" applyAlignment="1">
      <alignment horizontal="right" vertical="center" shrinkToFit="1"/>
    </xf>
    <xf numFmtId="178" fontId="13" fillId="0" borderId="10" xfId="0" applyNumberFormat="1" applyFont="1" applyBorder="1" applyAlignment="1">
      <alignment horizontal="right" vertical="center" shrinkToFit="1"/>
    </xf>
    <xf numFmtId="178" fontId="13" fillId="0" borderId="79" xfId="0" applyNumberFormat="1" applyFont="1" applyBorder="1" applyAlignment="1" applyProtection="1">
      <alignment horizontal="right" vertical="center" shrinkToFit="1"/>
      <protection locked="0"/>
    </xf>
    <xf numFmtId="0" fontId="13" fillId="0" borderId="88" xfId="0" applyFont="1" applyBorder="1" applyAlignment="1">
      <alignment horizontal="center" vertical="center" wrapText="1"/>
    </xf>
    <xf numFmtId="0" fontId="13" fillId="0" borderId="35" xfId="0" applyFont="1" applyBorder="1" applyAlignment="1">
      <alignment horizontal="center" vertical="center" wrapText="1"/>
    </xf>
    <xf numFmtId="178" fontId="13" fillId="0" borderId="88" xfId="0" applyNumberFormat="1" applyFont="1" applyBorder="1" applyAlignment="1">
      <alignment horizontal="right" vertical="center" shrinkToFit="1"/>
    </xf>
    <xf numFmtId="0" fontId="13" fillId="0" borderId="15" xfId="0" applyFont="1" applyBorder="1" applyAlignment="1">
      <alignment horizontal="justify" vertical="center" wrapText="1"/>
    </xf>
    <xf numFmtId="0" fontId="13" fillId="0" borderId="44" xfId="0" applyFont="1" applyBorder="1" applyAlignment="1">
      <alignment horizontal="center" vertical="center" wrapText="1"/>
    </xf>
    <xf numFmtId="0" fontId="13" fillId="0" borderId="98" xfId="0" applyFont="1" applyBorder="1" applyAlignment="1">
      <alignment horizontal="center" vertical="center" wrapText="1"/>
    </xf>
    <xf numFmtId="0" fontId="13" fillId="0" borderId="1" xfId="0" applyFont="1" applyBorder="1" applyAlignment="1">
      <alignment horizontal="center" vertical="center" wrapText="1"/>
    </xf>
    <xf numFmtId="0" fontId="25" fillId="0" borderId="27" xfId="0" applyFont="1" applyBorder="1" applyAlignment="1">
      <alignment horizontal="justify" vertical="center" wrapText="1"/>
    </xf>
    <xf numFmtId="0" fontId="25" fillId="0" borderId="88" xfId="0" applyFont="1" applyBorder="1" applyAlignment="1">
      <alignment horizontal="justify" vertical="center" wrapText="1"/>
    </xf>
    <xf numFmtId="178" fontId="2" fillId="0" borderId="22" xfId="0" applyNumberFormat="1" applyFont="1" applyBorder="1" applyAlignment="1" applyProtection="1">
      <alignment horizontal="right" vertical="center" shrinkToFit="1"/>
      <protection locked="0"/>
    </xf>
    <xf numFmtId="178" fontId="2" fillId="0" borderId="9" xfId="0" applyNumberFormat="1" applyFont="1" applyBorder="1" applyAlignment="1" applyProtection="1">
      <alignment horizontal="right" vertical="center" shrinkToFit="1"/>
      <protection locked="0"/>
    </xf>
    <xf numFmtId="0" fontId="2" fillId="0" borderId="20" xfId="0" applyFont="1" applyBorder="1" applyAlignment="1" applyProtection="1">
      <alignment horizontal="left" vertical="center" shrinkToFit="1"/>
      <protection locked="0"/>
    </xf>
    <xf numFmtId="178" fontId="13" fillId="0" borderId="4" xfId="0" applyNumberFormat="1" applyFont="1" applyBorder="1" applyAlignment="1" applyProtection="1">
      <alignment horizontal="right" vertical="center" shrinkToFit="1"/>
      <protection locked="0"/>
    </xf>
    <xf numFmtId="178" fontId="13" fillId="0" borderId="16" xfId="0" applyNumberFormat="1" applyFont="1" applyBorder="1" applyAlignment="1" applyProtection="1">
      <alignment horizontal="right" vertical="center" shrinkToFit="1"/>
      <protection locked="0"/>
    </xf>
    <xf numFmtId="0" fontId="13" fillId="0" borderId="20" xfId="0" applyFont="1" applyBorder="1" applyAlignment="1">
      <alignment horizontal="justify" vertical="center" wrapText="1"/>
    </xf>
    <xf numFmtId="0" fontId="17" fillId="0" borderId="20" xfId="0" applyFont="1" applyBorder="1" applyAlignment="1" applyProtection="1">
      <alignment horizontal="left" vertical="top" wrapText="1"/>
      <protection locked="0"/>
    </xf>
    <xf numFmtId="178" fontId="13" fillId="0" borderId="35" xfId="0" applyNumberFormat="1" applyFont="1" applyBorder="1">
      <alignment vertical="center"/>
    </xf>
    <xf numFmtId="178" fontId="13" fillId="0" borderId="38" xfId="0" applyNumberFormat="1" applyFont="1" applyBorder="1">
      <alignment vertical="center"/>
    </xf>
    <xf numFmtId="0" fontId="13" fillId="0" borderId="89"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91" xfId="0" applyFont="1" applyBorder="1" applyAlignment="1">
      <alignment horizontal="center" vertical="center" wrapText="1"/>
    </xf>
    <xf numFmtId="0" fontId="13" fillId="0" borderId="92" xfId="0" applyFont="1" applyBorder="1" applyAlignment="1">
      <alignment horizontal="right" vertical="center" wrapText="1"/>
    </xf>
    <xf numFmtId="0" fontId="13" fillId="0" borderId="93" xfId="0" applyFont="1" applyBorder="1" applyAlignment="1">
      <alignment horizontal="right" vertical="center" wrapText="1"/>
    </xf>
    <xf numFmtId="0" fontId="13" fillId="0" borderId="94" xfId="0" applyFont="1" applyBorder="1" applyAlignment="1">
      <alignment horizontal="right" vertical="center" wrapText="1"/>
    </xf>
    <xf numFmtId="178" fontId="13" fillId="0" borderId="22" xfId="0" applyNumberFormat="1" applyFont="1" applyBorder="1">
      <alignment vertical="center"/>
    </xf>
    <xf numFmtId="178" fontId="13" fillId="0" borderId="9" xfId="0" applyNumberFormat="1" applyFont="1" applyBorder="1">
      <alignment vertical="center"/>
    </xf>
    <xf numFmtId="178" fontId="2" fillId="0" borderId="35" xfId="0" applyNumberFormat="1" applyFont="1" applyBorder="1" applyAlignment="1">
      <alignment horizontal="right" vertical="center" shrinkToFit="1"/>
    </xf>
    <xf numFmtId="178" fontId="2" fillId="0" borderId="38" xfId="0" applyNumberFormat="1" applyFont="1" applyBorder="1" applyAlignment="1">
      <alignment horizontal="right" vertical="center" shrinkToFit="1"/>
    </xf>
    <xf numFmtId="0" fontId="13" fillId="0" borderId="15" xfId="0" applyFont="1" applyBorder="1" applyProtection="1">
      <alignment vertical="center"/>
      <protection locked="0"/>
    </xf>
    <xf numFmtId="0" fontId="17" fillId="0" borderId="4" xfId="0" applyFont="1" applyBorder="1" applyAlignment="1" applyProtection="1">
      <alignment horizontal="left" vertical="top" wrapText="1"/>
      <protection locked="0"/>
    </xf>
    <xf numFmtId="0" fontId="17" fillId="0" borderId="16" xfId="0" applyFont="1" applyBorder="1" applyAlignment="1" applyProtection="1">
      <alignment horizontal="left" vertical="top" wrapText="1"/>
      <protection locked="0"/>
    </xf>
    <xf numFmtId="0" fontId="17" fillId="0" borderId="26" xfId="0" applyFont="1" applyBorder="1" applyAlignment="1" applyProtection="1">
      <alignment horizontal="left" vertical="top" wrapText="1"/>
      <protection locked="0"/>
    </xf>
    <xf numFmtId="0" fontId="13" fillId="0" borderId="67" xfId="0" applyFont="1" applyBorder="1" applyAlignment="1">
      <alignment horizontal="justify" vertical="top" wrapText="1"/>
    </xf>
    <xf numFmtId="0" fontId="13" fillId="0" borderId="17" xfId="0" applyFont="1" applyBorder="1" applyAlignment="1">
      <alignment horizontal="justify" vertical="top" wrapText="1"/>
    </xf>
    <xf numFmtId="178" fontId="13" fillId="0" borderId="4" xfId="0" applyNumberFormat="1" applyFont="1" applyBorder="1">
      <alignment vertical="center"/>
    </xf>
    <xf numFmtId="178" fontId="13" fillId="0" borderId="16" xfId="0" applyNumberFormat="1" applyFont="1" applyBorder="1">
      <alignment vertical="center"/>
    </xf>
    <xf numFmtId="0" fontId="2" fillId="0" borderId="95" xfId="0" applyFont="1" applyBorder="1" applyAlignment="1">
      <alignment horizontal="right" vertical="center" wrapText="1"/>
    </xf>
    <xf numFmtId="0" fontId="2" fillId="0" borderId="78" xfId="0" applyFont="1" applyBorder="1" applyAlignment="1">
      <alignment horizontal="right" vertical="center" wrapText="1"/>
    </xf>
    <xf numFmtId="0" fontId="13" fillId="0" borderId="44" xfId="0" applyFont="1" applyBorder="1" applyAlignment="1">
      <alignment horizontal="center" vertical="center" shrinkToFit="1"/>
    </xf>
    <xf numFmtId="178" fontId="2" fillId="0" borderId="80" xfId="0" applyNumberFormat="1" applyFont="1" applyBorder="1" applyAlignment="1" applyProtection="1">
      <alignment horizontal="right" vertical="center" shrinkToFit="1"/>
      <protection locked="0"/>
    </xf>
    <xf numFmtId="178" fontId="2" fillId="0" borderId="37" xfId="0" applyNumberFormat="1" applyFont="1" applyBorder="1" applyAlignment="1" applyProtection="1">
      <alignment horizontal="right" vertical="center" shrinkToFit="1"/>
      <protection locked="0"/>
    </xf>
    <xf numFmtId="0" fontId="13" fillId="0" borderId="79" xfId="0" applyFont="1" applyBorder="1" applyAlignment="1" applyProtection="1">
      <alignment horizontal="left" vertical="center" shrinkToFit="1"/>
      <protection locked="0"/>
    </xf>
    <xf numFmtId="0" fontId="2" fillId="0" borderId="15" xfId="0" applyFont="1" applyBorder="1" applyAlignment="1" applyProtection="1">
      <alignment horizontal="left" vertical="center" shrinkToFit="1"/>
      <protection locked="0"/>
    </xf>
    <xf numFmtId="0" fontId="13" fillId="0" borderId="15" xfId="0" applyFont="1" applyBorder="1" applyAlignment="1" applyProtection="1">
      <alignment horizontal="left" vertical="center" shrinkToFit="1"/>
      <protection locked="0"/>
    </xf>
    <xf numFmtId="178" fontId="2" fillId="0" borderId="22" xfId="0" applyNumberFormat="1" applyFont="1" applyBorder="1" applyAlignment="1">
      <alignment horizontal="right" vertical="center" shrinkToFit="1"/>
    </xf>
    <xf numFmtId="178" fontId="2" fillId="0" borderId="9" xfId="0" applyNumberFormat="1" applyFont="1" applyBorder="1" applyAlignment="1">
      <alignment horizontal="right" vertical="center" shrinkToFit="1"/>
    </xf>
    <xf numFmtId="0" fontId="13" fillId="0" borderId="75" xfId="0" applyFont="1" applyBorder="1" applyAlignment="1">
      <alignment horizontal="center" vertical="center" wrapText="1"/>
    </xf>
    <xf numFmtId="0" fontId="13" fillId="0" borderId="76" xfId="0" applyFont="1" applyBorder="1" applyAlignment="1">
      <alignment horizontal="right" vertical="center" wrapText="1"/>
    </xf>
    <xf numFmtId="0" fontId="13" fillId="0" borderId="77" xfId="0" applyFont="1" applyBorder="1" applyAlignment="1">
      <alignment horizontal="right" vertical="center" wrapText="1"/>
    </xf>
    <xf numFmtId="0" fontId="13" fillId="0" borderId="78" xfId="0" applyFont="1" applyBorder="1" applyAlignment="1">
      <alignment horizontal="right" vertical="center" wrapText="1"/>
    </xf>
    <xf numFmtId="0" fontId="13" fillId="0" borderId="82" xfId="0" applyFont="1" applyBorder="1" applyAlignment="1">
      <alignment vertical="center" wrapText="1"/>
    </xf>
    <xf numFmtId="0" fontId="13" fillId="0" borderId="83" xfId="0" applyFont="1" applyBorder="1" applyAlignment="1">
      <alignment vertical="center" wrapText="1"/>
    </xf>
    <xf numFmtId="178" fontId="13" fillId="0" borderId="35" xfId="0" applyNumberFormat="1" applyFont="1" applyBorder="1" applyAlignment="1">
      <alignment horizontal="right" vertical="center"/>
    </xf>
    <xf numFmtId="178" fontId="13" fillId="0" borderId="38" xfId="0" applyNumberFormat="1" applyFont="1" applyBorder="1" applyAlignment="1">
      <alignment horizontal="right" vertical="center"/>
    </xf>
    <xf numFmtId="178" fontId="13" fillId="0" borderId="27" xfId="0" applyNumberFormat="1" applyFont="1" applyBorder="1" applyAlignment="1">
      <alignment horizontal="right" vertical="center"/>
    </xf>
    <xf numFmtId="0" fontId="13" fillId="0" borderId="84" xfId="0" applyFont="1" applyBorder="1" applyAlignment="1">
      <alignment horizontal="center" vertical="center" shrinkToFit="1"/>
    </xf>
    <xf numFmtId="178" fontId="13" fillId="0" borderId="85" xfId="0" applyNumberFormat="1" applyFont="1" applyBorder="1" applyAlignment="1" applyProtection="1">
      <alignment horizontal="right" vertical="center" shrinkToFit="1"/>
      <protection locked="0"/>
    </xf>
    <xf numFmtId="178" fontId="13" fillId="0" borderId="86" xfId="0" applyNumberFormat="1" applyFont="1" applyBorder="1" applyAlignment="1" applyProtection="1">
      <alignment horizontal="right" vertical="center" shrinkToFit="1"/>
      <protection locked="0"/>
    </xf>
    <xf numFmtId="178" fontId="13" fillId="0" borderId="87" xfId="0" applyNumberFormat="1" applyFont="1" applyBorder="1" applyAlignment="1" applyProtection="1">
      <alignment horizontal="right" vertical="center" shrinkToFit="1"/>
      <protection locked="0"/>
    </xf>
    <xf numFmtId="178" fontId="13" fillId="0" borderId="2" xfId="0" applyNumberFormat="1" applyFont="1" applyBorder="1" applyAlignment="1" applyProtection="1">
      <alignment horizontal="right" vertical="center" shrinkToFit="1"/>
      <protection locked="0"/>
    </xf>
    <xf numFmtId="178" fontId="13" fillId="0" borderId="64" xfId="0" applyNumberFormat="1" applyFont="1" applyBorder="1" applyAlignment="1" applyProtection="1">
      <alignment horizontal="right" vertical="center" shrinkToFit="1"/>
      <protection locked="0"/>
    </xf>
    <xf numFmtId="178" fontId="13" fillId="0" borderId="40" xfId="0" applyNumberFormat="1" applyFont="1" applyBorder="1" applyAlignment="1" applyProtection="1">
      <alignment horizontal="right" vertical="center" shrinkToFit="1"/>
      <protection locked="0"/>
    </xf>
    <xf numFmtId="0" fontId="17" fillId="0" borderId="65" xfId="0" applyFont="1" applyBorder="1" applyAlignment="1" applyProtection="1">
      <alignment horizontal="left" vertical="top" wrapText="1"/>
      <protection locked="0"/>
    </xf>
    <xf numFmtId="0" fontId="13" fillId="0" borderId="0" xfId="0" applyFont="1" applyAlignment="1">
      <alignment horizontal="left" vertical="center"/>
    </xf>
    <xf numFmtId="178" fontId="13" fillId="0" borderId="15" xfId="0" applyNumberFormat="1" applyFont="1" applyBorder="1" applyAlignment="1" applyProtection="1">
      <alignment horizontal="right" vertical="center" shrinkToFit="1"/>
      <protection locked="0"/>
    </xf>
    <xf numFmtId="0" fontId="13" fillId="0" borderId="88" xfId="0" applyFont="1" applyBorder="1">
      <alignment vertical="center"/>
    </xf>
    <xf numFmtId="0" fontId="17" fillId="0" borderId="96" xfId="0" applyFont="1" applyBorder="1" applyAlignment="1" applyProtection="1">
      <alignment horizontal="left" vertical="top" wrapText="1"/>
      <protection locked="0"/>
    </xf>
    <xf numFmtId="0" fontId="13" fillId="0" borderId="32" xfId="0" applyFont="1" applyBorder="1" applyAlignment="1">
      <alignment horizontal="justify" vertical="top" wrapText="1"/>
    </xf>
    <xf numFmtId="0" fontId="13" fillId="0" borderId="18" xfId="0" applyFont="1" applyBorder="1" applyAlignment="1">
      <alignment horizontal="justify" vertical="top" wrapText="1"/>
    </xf>
    <xf numFmtId="0" fontId="13" fillId="0" borderId="79" xfId="0" applyFont="1" applyBorder="1" applyProtection="1">
      <alignment vertical="center"/>
      <protection locked="0"/>
    </xf>
    <xf numFmtId="178" fontId="2" fillId="0" borderId="80" xfId="0" applyNumberFormat="1" applyFont="1" applyBorder="1" applyAlignment="1">
      <alignment horizontal="right" vertical="center" shrinkToFit="1"/>
    </xf>
    <xf numFmtId="178" fontId="2" fillId="0" borderId="37" xfId="0" applyNumberFormat="1" applyFont="1" applyBorder="1" applyAlignment="1">
      <alignment horizontal="right" vertical="center" shrinkToFit="1"/>
    </xf>
    <xf numFmtId="178" fontId="13" fillId="0" borderId="80" xfId="0" applyNumberFormat="1" applyFont="1" applyBorder="1" applyAlignment="1" applyProtection="1">
      <alignment horizontal="right" vertical="center" shrinkToFit="1"/>
      <protection locked="0"/>
    </xf>
    <xf numFmtId="178" fontId="13" fillId="0" borderId="37" xfId="0" applyNumberFormat="1" applyFont="1" applyBorder="1" applyAlignment="1" applyProtection="1">
      <alignment horizontal="right" vertical="center" shrinkToFit="1"/>
      <protection locked="0"/>
    </xf>
    <xf numFmtId="0" fontId="13" fillId="0" borderId="35" xfId="0" applyFont="1" applyBorder="1" applyAlignment="1">
      <alignment horizontal="center" vertical="center"/>
    </xf>
    <xf numFmtId="0" fontId="13" fillId="0" borderId="38" xfId="0" applyFont="1" applyBorder="1" applyAlignment="1">
      <alignment horizontal="center" vertical="center"/>
    </xf>
    <xf numFmtId="0" fontId="13" fillId="0" borderId="27" xfId="0" applyFont="1" applyBorder="1" applyAlignment="1">
      <alignment horizontal="center" vertical="center"/>
    </xf>
    <xf numFmtId="0" fontId="13" fillId="0" borderId="81" xfId="0" applyFont="1" applyBorder="1">
      <alignment vertical="center"/>
    </xf>
    <xf numFmtId="178" fontId="13" fillId="0" borderId="80" xfId="0" applyNumberFormat="1" applyFont="1" applyBorder="1">
      <alignment vertical="center"/>
    </xf>
    <xf numFmtId="178" fontId="13" fillId="0" borderId="37" xfId="0" applyNumberFormat="1" applyFont="1" applyBorder="1">
      <alignment vertical="center"/>
    </xf>
    <xf numFmtId="0" fontId="13" fillId="0" borderId="20" xfId="0" applyFont="1" applyBorder="1" applyAlignment="1" applyProtection="1">
      <alignment horizontal="left" vertical="center" shrinkToFit="1"/>
      <protection locked="0"/>
    </xf>
    <xf numFmtId="177" fontId="13" fillId="0" borderId="22" xfId="0" applyNumberFormat="1" applyFont="1" applyBorder="1" applyAlignment="1" applyProtection="1">
      <alignment horizontal="right" vertical="center" shrinkToFit="1"/>
      <protection locked="0"/>
    </xf>
    <xf numFmtId="177" fontId="13" fillId="0" borderId="9" xfId="0" applyNumberFormat="1" applyFont="1" applyBorder="1" applyAlignment="1" applyProtection="1">
      <alignment horizontal="right" vertical="center" shrinkToFit="1"/>
      <protection locked="0"/>
    </xf>
    <xf numFmtId="177" fontId="13" fillId="0" borderId="10" xfId="0" applyNumberFormat="1" applyFont="1" applyBorder="1" applyAlignment="1" applyProtection="1">
      <alignment horizontal="right" vertical="center" shrinkToFit="1"/>
      <protection locked="0"/>
    </xf>
    <xf numFmtId="0" fontId="13" fillId="0" borderId="20" xfId="0" applyFont="1" applyBorder="1" applyProtection="1">
      <alignment vertical="center"/>
      <protection locked="0"/>
    </xf>
    <xf numFmtId="0" fontId="17" fillId="0" borderId="22"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2" fillId="0" borderId="0" xfId="0" applyFont="1" applyAlignment="1" applyProtection="1">
      <alignment horizontal="right" vertical="center" shrinkToFit="1"/>
    </xf>
    <xf numFmtId="0" fontId="2" fillId="0" borderId="0" xfId="0" applyFont="1" applyAlignment="1" applyProtection="1">
      <alignment horizontal="right" vertical="center"/>
    </xf>
  </cellXfs>
  <cellStyles count="5">
    <cellStyle name="ハイパーリンク" xfId="1" builtinId="8"/>
    <cellStyle name="桁区切り" xfId="2" builtinId="6"/>
    <cellStyle name="桁区切り 2" xfId="3" xr:uid="{00000000-0005-0000-0000-000002000000}"/>
    <cellStyle name="標準" xfId="0" builtinId="0"/>
    <cellStyle name="標準 2" xfId="4" xr:uid="{00000000-0005-0000-0000-000004000000}"/>
  </cellStyles>
  <dxfs count="73">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26"/>
        </patternFill>
      </fill>
    </dxf>
    <dxf>
      <font>
        <color theme="0"/>
      </font>
    </dxf>
    <dxf>
      <fill>
        <patternFill>
          <bgColor indexed="41"/>
        </patternFill>
      </fill>
    </dxf>
    <dxf>
      <fill>
        <patternFill>
          <bgColor indexed="41"/>
        </patternFill>
      </fill>
    </dxf>
    <dxf>
      <fill>
        <patternFill>
          <bgColor indexed="10"/>
        </patternFill>
      </fill>
    </dxf>
    <dxf>
      <fill>
        <patternFill>
          <bgColor indexed="41"/>
        </patternFill>
      </fill>
    </dxf>
    <dxf>
      <font>
        <color theme="0"/>
      </font>
    </dxf>
    <dxf>
      <fill>
        <patternFill>
          <bgColor indexed="41"/>
        </patternFill>
      </fill>
    </dxf>
    <dxf>
      <fill>
        <patternFill>
          <bgColor rgb="FFCCFFFF"/>
        </patternFill>
      </fill>
    </dxf>
    <dxf>
      <fill>
        <patternFill>
          <bgColor indexed="41"/>
        </patternFill>
      </fill>
    </dxf>
    <dxf>
      <fill>
        <patternFill>
          <bgColor indexed="10"/>
        </patternFill>
      </fill>
    </dxf>
    <dxf>
      <fill>
        <patternFill>
          <bgColor rgb="FFCCFFFF"/>
        </patternFill>
      </fill>
    </dxf>
    <dxf>
      <fill>
        <patternFill>
          <bgColor rgb="FFCCFFFF"/>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1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10"/>
        </patternFill>
      </fill>
    </dxf>
    <dxf>
      <fill>
        <patternFill>
          <bgColor rgb="FFCCFFFF"/>
        </patternFill>
      </fill>
    </dxf>
    <dxf>
      <fill>
        <patternFill>
          <bgColor rgb="FFCCFFFF"/>
        </patternFill>
      </fill>
    </dxf>
    <dxf>
      <font>
        <color auto="1"/>
      </font>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O$32"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checked="Checked" firstButton="1" fmlaLink="$P$3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13</xdr:col>
      <xdr:colOff>57150</xdr:colOff>
      <xdr:row>26</xdr:row>
      <xdr:rowOff>171450</xdr:rowOff>
    </xdr:from>
    <xdr:to>
      <xdr:col>13</xdr:col>
      <xdr:colOff>1752600</xdr:colOff>
      <xdr:row>29</xdr:row>
      <xdr:rowOff>190500</xdr:rowOff>
    </xdr:to>
    <xdr:sp macro="" textlink="">
      <xdr:nvSpPr>
        <xdr:cNvPr id="2" name="Text Box 21">
          <a:extLst>
            <a:ext uri="{FF2B5EF4-FFF2-40B4-BE49-F238E27FC236}">
              <a16:creationId xmlns:a16="http://schemas.microsoft.com/office/drawing/2014/main" id="{00000000-0008-0000-0100-000002000000}"/>
            </a:ext>
          </a:extLst>
        </xdr:cNvPr>
        <xdr:cNvSpPr txBox="1">
          <a:spLocks noChangeArrowheads="1"/>
        </xdr:cNvSpPr>
      </xdr:nvSpPr>
      <xdr:spPr bwMode="auto">
        <a:xfrm>
          <a:off x="6838950" y="9448800"/>
          <a:ext cx="1695450" cy="762000"/>
        </a:xfrm>
        <a:prstGeom prst="rect">
          <a:avLst/>
        </a:prstGeom>
        <a:solidFill>
          <a:srgbClr val="FFCC99"/>
        </a:solidFill>
        <a:ln w="9525">
          <a:solidFill>
            <a:srgbClr val="FF0000"/>
          </a:solidFill>
          <a:miter lim="800000"/>
          <a:headEnd/>
          <a:tailEnd/>
        </a:ln>
      </xdr:spPr>
      <xdr:txBody>
        <a:bodyPr vertOverflow="clip" wrap="square" lIns="36576" tIns="18288" rIns="0" bIns="0" anchor="t" upright="1"/>
        <a:lstStyle/>
        <a:p>
          <a:pPr algn="l" rtl="0">
            <a:defRPr sz="1000"/>
          </a:pPr>
          <a:r>
            <a:rPr lang="ja-JP" altLang="en-US" sz="1100" b="1" i="0" strike="noStrike">
              <a:solidFill>
                <a:srgbClr val="FF0000"/>
              </a:solidFill>
              <a:latin typeface="ＭＳ ゴシック"/>
              <a:ea typeface="ＭＳ ゴシック"/>
            </a:rPr>
            <a:t>　　↑</a:t>
          </a:r>
        </a:p>
        <a:p>
          <a:pPr algn="l" rtl="0">
            <a:lnSpc>
              <a:spcPts val="1300"/>
            </a:lnSpc>
            <a:defRPr sz="1000"/>
          </a:pPr>
          <a:r>
            <a:rPr lang="ja-JP" altLang="en-US" sz="1100" b="1" i="0" strike="noStrike">
              <a:solidFill>
                <a:srgbClr val="FF0000"/>
              </a:solidFill>
              <a:latin typeface="ＭＳ ゴシック"/>
              <a:ea typeface="ＭＳ ゴシック"/>
            </a:rPr>
            <a:t>該当する方をクリックしてください。</a:t>
          </a:r>
        </a:p>
        <a:p>
          <a:pPr algn="l" rtl="0">
            <a:defRPr sz="1000"/>
          </a:pPr>
          <a:r>
            <a:rPr lang="ja-JP" altLang="en-US" sz="1100" b="1" i="0" strike="noStrike">
              <a:solidFill>
                <a:srgbClr val="FF0000"/>
              </a:solidFill>
              <a:latin typeface="ＭＳ ゴシック"/>
              <a:ea typeface="ＭＳ ゴシック"/>
            </a:rPr>
            <a:t>　　↓</a:t>
          </a:r>
        </a:p>
      </xdr:txBody>
    </xdr:sp>
    <xdr:clientData/>
  </xdr:twoCellAnchor>
  <xdr:twoCellAnchor>
    <xdr:from>
      <xdr:col>13</xdr:col>
      <xdr:colOff>95250</xdr:colOff>
      <xdr:row>37</xdr:row>
      <xdr:rowOff>38100</xdr:rowOff>
    </xdr:from>
    <xdr:to>
      <xdr:col>16</xdr:col>
      <xdr:colOff>47625</xdr:colOff>
      <xdr:row>40</xdr:row>
      <xdr:rowOff>133350</xdr:rowOff>
    </xdr:to>
    <xdr:sp macro="" textlink="">
      <xdr:nvSpPr>
        <xdr:cNvPr id="4" name="Text Box 39">
          <a:extLst>
            <a:ext uri="{FF2B5EF4-FFF2-40B4-BE49-F238E27FC236}">
              <a16:creationId xmlns:a16="http://schemas.microsoft.com/office/drawing/2014/main" id="{00000000-0008-0000-0100-000004000000}"/>
            </a:ext>
          </a:extLst>
        </xdr:cNvPr>
        <xdr:cNvSpPr txBox="1">
          <a:spLocks noChangeArrowheads="1"/>
        </xdr:cNvSpPr>
      </xdr:nvSpPr>
      <xdr:spPr bwMode="auto">
        <a:xfrm>
          <a:off x="6715125" y="12839700"/>
          <a:ext cx="1990725" cy="8477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ゴシック"/>
              <a:ea typeface="ＭＳ ゴシック"/>
            </a:rPr>
            <a:t>←　協力団体等がない場合</a:t>
          </a:r>
        </a:p>
        <a:p>
          <a:pPr algn="l" rtl="0">
            <a:lnSpc>
              <a:spcPts val="1500"/>
            </a:lnSpc>
            <a:defRPr sz="1000"/>
          </a:pPr>
          <a:r>
            <a:rPr lang="ja-JP" altLang="en-US" sz="1200" b="0" i="0" strike="noStrike">
              <a:solidFill>
                <a:srgbClr val="000000"/>
              </a:solidFill>
              <a:latin typeface="ＭＳ ゴシック"/>
              <a:ea typeface="ＭＳ ゴシック"/>
            </a:rPr>
            <a:t>　は、名称欄に</a:t>
          </a:r>
          <a:r>
            <a:rPr lang="en-US" altLang="ja-JP" sz="1200" b="0" i="0" strike="noStrike">
              <a:solidFill>
                <a:srgbClr val="000000"/>
              </a:solidFill>
              <a:latin typeface="ＭＳ ゴシック"/>
              <a:ea typeface="ＭＳ ゴシック"/>
            </a:rPr>
            <a:t>｢-｣(</a:t>
          </a:r>
          <a:r>
            <a:rPr lang="ja-JP" altLang="en-US" sz="1200" b="0" i="0" strike="noStrike">
              <a:solidFill>
                <a:srgbClr val="000000"/>
              </a:solidFill>
              <a:latin typeface="ＭＳ ゴシック"/>
              <a:ea typeface="ＭＳ ゴシック"/>
            </a:rPr>
            <a:t>半角</a:t>
          </a:r>
        </a:p>
        <a:p>
          <a:pPr algn="l" rtl="0">
            <a:lnSpc>
              <a:spcPts val="1400"/>
            </a:lnSpc>
            <a:defRPr sz="1000"/>
          </a:pPr>
          <a:r>
            <a:rPr lang="ja-JP" altLang="en-US" sz="1200" b="0" i="0" strike="noStrike">
              <a:solidFill>
                <a:srgbClr val="000000"/>
              </a:solidFill>
              <a:latin typeface="ＭＳ ゴシック"/>
              <a:ea typeface="ＭＳ ゴシック"/>
            </a:rPr>
            <a:t>　マイナス</a:t>
          </a:r>
          <a:r>
            <a:rPr lang="en-US" altLang="ja-JP" sz="1200" b="0" i="0" strike="noStrike">
              <a:solidFill>
                <a:srgbClr val="000000"/>
              </a:solidFill>
              <a:latin typeface="ＭＳ ゴシック"/>
              <a:ea typeface="ＭＳ ゴシック"/>
            </a:rPr>
            <a:t>)</a:t>
          </a:r>
          <a:r>
            <a:rPr lang="ja-JP" altLang="en-US" sz="1200" b="0" i="0" strike="noStrike">
              <a:solidFill>
                <a:srgbClr val="000000"/>
              </a:solidFill>
              <a:latin typeface="ＭＳ ゴシック"/>
              <a:ea typeface="ＭＳ ゴシック"/>
            </a:rPr>
            <a:t>と記載してく</a:t>
          </a:r>
        </a:p>
        <a:p>
          <a:pPr algn="l" rtl="0">
            <a:lnSpc>
              <a:spcPts val="1400"/>
            </a:lnSpc>
            <a:defRPr sz="1000"/>
          </a:pPr>
          <a:r>
            <a:rPr lang="ja-JP" altLang="en-US" sz="1200" b="0" i="0" strike="noStrike">
              <a:solidFill>
                <a:srgbClr val="000000"/>
              </a:solidFill>
              <a:latin typeface="ＭＳ ゴシック"/>
              <a:ea typeface="ＭＳ ゴシック"/>
            </a:rPr>
            <a:t>　ださい。</a:t>
          </a:r>
        </a:p>
      </xdr:txBody>
    </xdr:sp>
    <xdr:clientData fPrintsWithSheet="0"/>
  </xdr:twoCellAnchor>
  <mc:AlternateContent xmlns:mc="http://schemas.openxmlformats.org/markup-compatibility/2006">
    <mc:Choice xmlns:a14="http://schemas.microsoft.com/office/drawing/2010/main" Requires="a14">
      <xdr:twoCellAnchor>
        <xdr:from>
          <xdr:col>13</xdr:col>
          <xdr:colOff>57150</xdr:colOff>
          <xdr:row>24</xdr:row>
          <xdr:rowOff>76200</xdr:rowOff>
        </xdr:from>
        <xdr:to>
          <xdr:col>13</xdr:col>
          <xdr:colOff>1390650</xdr:colOff>
          <xdr:row>26</xdr:row>
          <xdr:rowOff>152400</xdr:rowOff>
        </xdr:to>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会場の数</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24</xdr:row>
          <xdr:rowOff>180975</xdr:rowOff>
        </xdr:from>
        <xdr:to>
          <xdr:col>13</xdr:col>
          <xdr:colOff>1381125</xdr:colOff>
          <xdr:row>25</xdr:row>
          <xdr:rowOff>142875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左記会場のみ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25</xdr:row>
          <xdr:rowOff>152400</xdr:rowOff>
        </xdr:from>
        <xdr:to>
          <xdr:col>13</xdr:col>
          <xdr:colOff>1381125</xdr:colOff>
          <xdr:row>26</xdr:row>
          <xdr:rowOff>123825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２会場以上で実施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30</xdr:row>
          <xdr:rowOff>209550</xdr:rowOff>
        </xdr:from>
        <xdr:to>
          <xdr:col>13</xdr:col>
          <xdr:colOff>1857375</xdr:colOff>
          <xdr:row>31</xdr:row>
          <xdr:rowOff>171450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事業実施者が管理している会場</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31</xdr:row>
          <xdr:rowOff>228600</xdr:rowOff>
        </xdr:from>
        <xdr:to>
          <xdr:col>13</xdr:col>
          <xdr:colOff>1933575</xdr:colOff>
          <xdr:row>31</xdr:row>
          <xdr:rowOff>438150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事業実施者が管理してない会場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30</xdr:row>
          <xdr:rowOff>57150</xdr:rowOff>
        </xdr:from>
        <xdr:to>
          <xdr:col>14</xdr:col>
          <xdr:colOff>0</xdr:colOff>
          <xdr:row>31</xdr:row>
          <xdr:rowOff>485775</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会場の管理者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200025</xdr:colOff>
      <xdr:row>38</xdr:row>
      <xdr:rowOff>228600</xdr:rowOff>
    </xdr:from>
    <xdr:to>
      <xdr:col>18</xdr:col>
      <xdr:colOff>0</xdr:colOff>
      <xdr:row>43</xdr:row>
      <xdr:rowOff>114300</xdr:rowOff>
    </xdr:to>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6543675" y="21355050"/>
          <a:ext cx="1609725" cy="8572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500"/>
            </a:lnSpc>
            <a:defRPr sz="1000"/>
          </a:pPr>
          <a:r>
            <a:rPr lang="ja-JP" altLang="en-US" sz="12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該当がない場合は</a:t>
          </a:r>
        </a:p>
        <a:p>
          <a:pPr algn="l" rtl="0">
            <a:lnSpc>
              <a:spcPts val="1300"/>
            </a:lnSpc>
            <a:defRPr sz="1000"/>
          </a:pPr>
          <a:r>
            <a:rPr lang="ja-JP" altLang="en-US" sz="1100" b="0" i="0" strike="noStrike">
              <a:solidFill>
                <a:srgbClr val="000000"/>
              </a:solidFill>
              <a:latin typeface="ＭＳ 明朝"/>
              <a:ea typeface="ＭＳ 明朝"/>
            </a:rPr>
            <a:t>　席種欄に</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半角</a:t>
          </a:r>
          <a:endParaRPr lang="en-US" altLang="ja-JP" sz="11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明朝"/>
              <a:ea typeface="ＭＳ 明朝"/>
            </a:rPr>
            <a:t>　マイナス</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を記載して</a:t>
          </a:r>
        </a:p>
        <a:p>
          <a:pPr algn="l" rtl="0">
            <a:lnSpc>
              <a:spcPts val="1200"/>
            </a:lnSpc>
            <a:defRPr sz="1000"/>
          </a:pPr>
          <a:r>
            <a:rPr lang="ja-JP" altLang="en-US" sz="1100" b="0" i="0" strike="noStrike">
              <a:solidFill>
                <a:srgbClr val="000000"/>
              </a:solidFill>
              <a:latin typeface="ＭＳ 明朝"/>
              <a:ea typeface="ＭＳ 明朝"/>
            </a:rPr>
            <a:t>　ください。</a:t>
          </a:r>
        </a:p>
      </xdr:txBody>
    </xdr:sp>
    <xdr:clientData/>
  </xdr:twoCellAnchor>
  <xdr:twoCellAnchor>
    <xdr:from>
      <xdr:col>17</xdr:col>
      <xdr:colOff>200025</xdr:colOff>
      <xdr:row>52</xdr:row>
      <xdr:rowOff>57150</xdr:rowOff>
    </xdr:from>
    <xdr:to>
      <xdr:col>18</xdr:col>
      <xdr:colOff>0</xdr:colOff>
      <xdr:row>53</xdr:row>
      <xdr:rowOff>457200</xdr:rowOff>
    </xdr:to>
    <xdr:sp macro="" textlink="">
      <xdr:nvSpPr>
        <xdr:cNvPr id="3081" name="Text Box 9">
          <a:extLst>
            <a:ext uri="{FF2B5EF4-FFF2-40B4-BE49-F238E27FC236}">
              <a16:creationId xmlns:a16="http://schemas.microsoft.com/office/drawing/2014/main" id="{00000000-0008-0000-0200-0000090C0000}"/>
            </a:ext>
          </a:extLst>
        </xdr:cNvPr>
        <xdr:cNvSpPr txBox="1">
          <a:spLocks noChangeArrowheads="1"/>
        </xdr:cNvSpPr>
      </xdr:nvSpPr>
      <xdr:spPr bwMode="auto">
        <a:xfrm>
          <a:off x="6543675" y="23869650"/>
          <a:ext cx="1609725" cy="6477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500"/>
            </a:lnSpc>
            <a:defRPr sz="1000"/>
          </a:pPr>
          <a:r>
            <a:rPr lang="ja-JP" altLang="en-US" sz="12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収容定数と設定席数</a:t>
          </a:r>
          <a:endParaRPr lang="en-US" altLang="ja-JP" sz="1100" b="0" i="0" strike="noStrike">
            <a:solidFill>
              <a:srgbClr val="000000"/>
            </a:solidFill>
            <a:latin typeface="ＭＳ 明朝"/>
            <a:ea typeface="ＭＳ 明朝"/>
          </a:endParaRPr>
        </a:p>
        <a:p>
          <a:pPr algn="l" rtl="0">
            <a:lnSpc>
              <a:spcPts val="1300"/>
            </a:lnSpc>
            <a:defRPr sz="1000"/>
          </a:pPr>
          <a:r>
            <a:rPr lang="ja-JP" altLang="en-US" sz="1100" b="0" i="0" strike="noStrike">
              <a:solidFill>
                <a:srgbClr val="000000"/>
              </a:solidFill>
              <a:latin typeface="ＭＳ 明朝"/>
              <a:ea typeface="ＭＳ 明朝"/>
            </a:rPr>
            <a:t>　に差がある場合に記入</a:t>
          </a:r>
          <a:endParaRPr lang="en-US" altLang="ja-JP" sz="1100" b="0" i="0" strike="noStrike">
            <a:solidFill>
              <a:srgbClr val="000000"/>
            </a:solidFill>
            <a:latin typeface="ＭＳ 明朝"/>
            <a:ea typeface="ＭＳ 明朝"/>
          </a:endParaRPr>
        </a:p>
        <a:p>
          <a:pPr algn="l" rtl="0">
            <a:lnSpc>
              <a:spcPts val="1300"/>
            </a:lnSpc>
            <a:defRPr sz="1000"/>
          </a:pPr>
          <a:r>
            <a:rPr lang="ja-JP" altLang="en-US" sz="1100" b="0" i="0" strike="noStrike">
              <a:solidFill>
                <a:srgbClr val="000000"/>
              </a:solidFill>
              <a:latin typeface="ＭＳ 明朝"/>
              <a:ea typeface="ＭＳ 明朝"/>
            </a:rPr>
            <a:t>　してください。</a:t>
          </a:r>
        </a:p>
      </xdr:txBody>
    </xdr:sp>
    <xdr:clientData/>
  </xdr:twoCellAnchor>
  <xdr:twoCellAnchor>
    <xdr:from>
      <xdr:col>17</xdr:col>
      <xdr:colOff>200025</xdr:colOff>
      <xdr:row>58</xdr:row>
      <xdr:rowOff>38099</xdr:rowOff>
    </xdr:from>
    <xdr:to>
      <xdr:col>17</xdr:col>
      <xdr:colOff>1885950</xdr:colOff>
      <xdr:row>65</xdr:row>
      <xdr:rowOff>123825</xdr:rowOff>
    </xdr:to>
    <xdr:sp macro="" textlink="">
      <xdr:nvSpPr>
        <xdr:cNvPr id="3082" name="Text Box 10">
          <a:extLst>
            <a:ext uri="{FF2B5EF4-FFF2-40B4-BE49-F238E27FC236}">
              <a16:creationId xmlns:a16="http://schemas.microsoft.com/office/drawing/2014/main" id="{00000000-0008-0000-0200-00000A0C0000}"/>
            </a:ext>
          </a:extLst>
        </xdr:cNvPr>
        <xdr:cNvSpPr txBox="1">
          <a:spLocks noChangeArrowheads="1"/>
        </xdr:cNvSpPr>
      </xdr:nvSpPr>
      <xdr:spPr bwMode="auto">
        <a:xfrm>
          <a:off x="7134225" y="25965149"/>
          <a:ext cx="1685925" cy="1447801"/>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400"/>
            </a:lnSpc>
            <a:defRPr sz="1000"/>
          </a:pPr>
          <a:r>
            <a:rPr lang="ja-JP" altLang="en-US" sz="1200" b="0" i="0" strike="noStrike">
              <a:solidFill>
                <a:srgbClr val="000000"/>
              </a:solidFill>
              <a:latin typeface="ＭＳ 明朝"/>
              <a:ea typeface="ＭＳ 明朝"/>
            </a:rPr>
            <a:t>　全欄に</a:t>
          </a:r>
          <a:r>
            <a:rPr lang="en-US" altLang="ja-JP" sz="1200" b="0" i="0" strike="noStrike">
              <a:solidFill>
                <a:srgbClr val="000000"/>
              </a:solidFill>
              <a:latin typeface="ＭＳ 明朝"/>
              <a:ea typeface="ＭＳ 明朝"/>
            </a:rPr>
            <a:t>｢0｣(</a:t>
          </a:r>
          <a:r>
            <a:rPr lang="ja-JP" altLang="en-US" sz="1200" b="0" i="0" strike="noStrike">
              <a:solidFill>
                <a:srgbClr val="000000"/>
              </a:solidFill>
              <a:latin typeface="ＭＳ 明朝"/>
              <a:ea typeface="ＭＳ 明朝"/>
            </a:rPr>
            <a:t>半角</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a:t>
          </a:r>
          <a:endParaRPr lang="en-US" altLang="ja-JP" sz="1200" b="0" i="0" strike="noStrike">
            <a:solidFill>
              <a:srgbClr val="000000"/>
            </a:solidFill>
            <a:latin typeface="ＭＳ 明朝"/>
            <a:ea typeface="ＭＳ 明朝"/>
          </a:endParaRPr>
        </a:p>
        <a:p>
          <a:pPr algn="l" rtl="0">
            <a:lnSpc>
              <a:spcPts val="1400"/>
            </a:lnSpc>
            <a:defRPr sz="1000"/>
          </a:pPr>
          <a:r>
            <a:rPr lang="en-US" altLang="ja-JP" sz="1200" b="0" i="0" strike="noStrike">
              <a:solidFill>
                <a:srgbClr val="000000"/>
              </a:solidFill>
              <a:latin typeface="ＭＳ 明朝"/>
              <a:ea typeface="ＭＳ 明朝"/>
            </a:rPr>
            <a:t>  </a:t>
          </a:r>
          <a:r>
            <a:rPr lang="ja-JP" altLang="en-US" sz="1200" b="0" i="0" strike="noStrike">
              <a:solidFill>
                <a:srgbClr val="000000"/>
              </a:solidFill>
              <a:latin typeface="ＭＳ 明朝"/>
              <a:ea typeface="ＭＳ 明朝"/>
            </a:rPr>
            <a:t>記 載してください。</a:t>
          </a:r>
          <a:endParaRPr lang="en-US" altLang="ja-JP" sz="1200" b="0" i="0" strike="noStrike">
            <a:solidFill>
              <a:srgbClr val="000000"/>
            </a:solidFill>
            <a:latin typeface="ＭＳ 明朝"/>
            <a:ea typeface="ＭＳ 明朝"/>
          </a:endParaRPr>
        </a:p>
        <a:p>
          <a:pPr algn="l" rtl="0">
            <a:lnSpc>
              <a:spcPts val="1500"/>
            </a:lnSpc>
            <a:defRPr sz="1000"/>
          </a:pPr>
          <a:r>
            <a:rPr lang="ja-JP" altLang="en-US" sz="1200" b="0" i="0" strike="noStrike">
              <a:solidFill>
                <a:srgbClr val="000000"/>
              </a:solidFill>
              <a:latin typeface="ＭＳ 明朝"/>
              <a:ea typeface="ＭＳ 明朝"/>
            </a:rPr>
            <a:t>→「計」に数字が入る</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ように入力してくだ</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さい。</a:t>
          </a:r>
        </a:p>
      </xdr:txBody>
    </xdr:sp>
    <xdr:clientData/>
  </xdr:twoCellAnchor>
  <xdr:twoCellAnchor>
    <xdr:from>
      <xdr:col>17</xdr:col>
      <xdr:colOff>200025</xdr:colOff>
      <xdr:row>67</xdr:row>
      <xdr:rowOff>38100</xdr:rowOff>
    </xdr:from>
    <xdr:to>
      <xdr:col>17</xdr:col>
      <xdr:colOff>1885950</xdr:colOff>
      <xdr:row>68</xdr:row>
      <xdr:rowOff>647700</xdr:rowOff>
    </xdr:to>
    <xdr:sp macro="" textlink="">
      <xdr:nvSpPr>
        <xdr:cNvPr id="3083" name="Text Box 11">
          <a:extLst>
            <a:ext uri="{FF2B5EF4-FFF2-40B4-BE49-F238E27FC236}">
              <a16:creationId xmlns:a16="http://schemas.microsoft.com/office/drawing/2014/main" id="{00000000-0008-0000-0200-00000B0C0000}"/>
            </a:ext>
          </a:extLst>
        </xdr:cNvPr>
        <xdr:cNvSpPr txBox="1">
          <a:spLocks noChangeArrowheads="1"/>
        </xdr:cNvSpPr>
      </xdr:nvSpPr>
      <xdr:spPr bwMode="auto">
        <a:xfrm>
          <a:off x="7134225" y="27708225"/>
          <a:ext cx="1685925" cy="8572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500"/>
            </a:lnSpc>
            <a:defRPr sz="1000"/>
          </a:pPr>
          <a:r>
            <a:rPr lang="ja-JP" altLang="en-US" sz="1200" b="0" i="0" strike="noStrike">
              <a:solidFill>
                <a:srgbClr val="000000"/>
              </a:solidFill>
              <a:latin typeface="ＭＳ 明朝"/>
              <a:ea typeface="ＭＳ 明朝"/>
            </a:rPr>
            <a:t>　参加料等合計欄に</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a:t>
          </a:r>
          <a:r>
            <a:rPr lang="en-US" altLang="ja-JP" sz="1200" b="0" i="0" strike="noStrike">
              <a:solidFill>
                <a:srgbClr val="000000"/>
              </a:solidFill>
              <a:latin typeface="ＭＳ 明朝"/>
              <a:ea typeface="ＭＳ 明朝"/>
            </a:rPr>
            <a:t>｢0｣(</a:t>
          </a:r>
          <a:r>
            <a:rPr lang="ja-JP" altLang="en-US" sz="1200" b="0" i="0" strike="noStrike">
              <a:solidFill>
                <a:srgbClr val="000000"/>
              </a:solidFill>
              <a:latin typeface="ＭＳ 明朝"/>
              <a:ea typeface="ＭＳ 明朝"/>
            </a:rPr>
            <a:t>半角</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を記載し</a:t>
          </a:r>
        </a:p>
        <a:p>
          <a:pPr algn="l" rtl="0">
            <a:lnSpc>
              <a:spcPts val="1400"/>
            </a:lnSpc>
            <a:defRPr sz="1000"/>
          </a:pPr>
          <a:r>
            <a:rPr lang="ja-JP" altLang="en-US" sz="1200" b="0" i="0" strike="noStrike">
              <a:solidFill>
                <a:srgbClr val="000000"/>
              </a:solidFill>
              <a:latin typeface="ＭＳ 明朝"/>
              <a:ea typeface="ＭＳ 明朝"/>
            </a:rPr>
            <a:t>　てください。</a:t>
          </a:r>
        </a:p>
      </xdr:txBody>
    </xdr:sp>
    <xdr:clientData/>
  </xdr:twoCellAnchor>
  <xdr:twoCellAnchor>
    <xdr:from>
      <xdr:col>17</xdr:col>
      <xdr:colOff>215900</xdr:colOff>
      <xdr:row>69</xdr:row>
      <xdr:rowOff>212725</xdr:rowOff>
    </xdr:from>
    <xdr:to>
      <xdr:col>24</xdr:col>
      <xdr:colOff>15875</xdr:colOff>
      <xdr:row>77</xdr:row>
      <xdr:rowOff>47625</xdr:rowOff>
    </xdr:to>
    <xdr:sp macro="" textlink="">
      <xdr:nvSpPr>
        <xdr:cNvPr id="3084" name="Text Box 12">
          <a:extLst>
            <a:ext uri="{FF2B5EF4-FFF2-40B4-BE49-F238E27FC236}">
              <a16:creationId xmlns:a16="http://schemas.microsoft.com/office/drawing/2014/main" id="{00000000-0008-0000-0200-00000C0C0000}"/>
            </a:ext>
          </a:extLst>
        </xdr:cNvPr>
        <xdr:cNvSpPr txBox="1">
          <a:spLocks noChangeArrowheads="1"/>
        </xdr:cNvSpPr>
      </xdr:nvSpPr>
      <xdr:spPr bwMode="auto">
        <a:xfrm>
          <a:off x="7169150" y="28628975"/>
          <a:ext cx="1768475" cy="14859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400"/>
            </a:lnSpc>
            <a:defRPr sz="1000"/>
          </a:pPr>
          <a:r>
            <a:rPr lang="ja-JP" altLang="en-US" sz="1200" b="0" i="0" strike="noStrike">
              <a:solidFill>
                <a:srgbClr val="000000"/>
              </a:solidFill>
              <a:latin typeface="ＭＳ 明朝"/>
              <a:ea typeface="ＭＳ 明朝"/>
            </a:rPr>
            <a:t>　団体名欄に</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半</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角マイナス</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を記載</a:t>
          </a:r>
          <a:endParaRPr lang="en-US" altLang="ja-JP" sz="1200" b="0" i="0" strike="noStrike">
            <a:solidFill>
              <a:srgbClr val="000000"/>
            </a:solidFill>
            <a:latin typeface="ＭＳ 明朝"/>
            <a:ea typeface="ＭＳ 明朝"/>
          </a:endParaRPr>
        </a:p>
        <a:p>
          <a:pPr algn="l" rtl="0">
            <a:lnSpc>
              <a:spcPts val="1500"/>
            </a:lnSpc>
            <a:defRPr sz="1000"/>
          </a:pPr>
          <a:r>
            <a:rPr lang="ja-JP" altLang="en-US" sz="1200" b="0" i="0" strike="noStrike">
              <a:solidFill>
                <a:srgbClr val="000000"/>
              </a:solidFill>
              <a:latin typeface="ＭＳ 明朝"/>
              <a:ea typeface="ＭＳ 明朝"/>
            </a:rPr>
            <a:t>　してください。</a:t>
          </a:r>
          <a:endParaRPr lang="en-US" altLang="ja-JP" sz="1200" b="0" i="0" strike="noStrike">
            <a:solidFill>
              <a:srgbClr val="000000"/>
            </a:solidFill>
            <a:latin typeface="ＭＳ 明朝"/>
            <a:ea typeface="ＭＳ 明朝"/>
          </a:endParaRPr>
        </a:p>
        <a:p>
          <a:pPr rtl="0">
            <a:lnSpc>
              <a:spcPts val="1400"/>
            </a:lnSpc>
          </a:pPr>
          <a:r>
            <a:rPr lang="ja-JP" altLang="en-US" sz="1200" b="0" i="0">
              <a:latin typeface="ＭＳ 明朝" pitchFamily="17" charset="-128"/>
              <a:ea typeface="ＭＳ 明朝" pitchFamily="17" charset="-128"/>
              <a:cs typeface="+mn-cs"/>
            </a:rPr>
            <a:t>→「計」に数字が入る</a:t>
          </a:r>
          <a:endParaRPr lang="en-US" sz="1200" b="0" i="0">
            <a:latin typeface="ＭＳ 明朝" pitchFamily="17" charset="-128"/>
            <a:ea typeface="ＭＳ 明朝" pitchFamily="17" charset="-128"/>
            <a:cs typeface="+mn-cs"/>
          </a:endParaRPr>
        </a:p>
        <a:p>
          <a:pPr rtl="0">
            <a:lnSpc>
              <a:spcPts val="1500"/>
            </a:lnSpc>
          </a:pPr>
          <a:r>
            <a:rPr lang="ja-JP" altLang="en-US" sz="1200" b="0" i="0">
              <a:latin typeface="ＭＳ 明朝" pitchFamily="17" charset="-128"/>
              <a:ea typeface="ＭＳ 明朝" pitchFamily="17" charset="-128"/>
              <a:cs typeface="+mn-cs"/>
            </a:rPr>
            <a:t>　ように入力してくだ</a:t>
          </a:r>
          <a:endParaRPr lang="en-US" sz="1200" b="0" i="0">
            <a:latin typeface="ＭＳ 明朝" pitchFamily="17" charset="-128"/>
            <a:ea typeface="ＭＳ 明朝" pitchFamily="17" charset="-128"/>
            <a:cs typeface="+mn-cs"/>
          </a:endParaRPr>
        </a:p>
        <a:p>
          <a:pPr rtl="0">
            <a:lnSpc>
              <a:spcPts val="1400"/>
            </a:lnSpc>
          </a:pPr>
          <a:r>
            <a:rPr lang="ja-JP" altLang="en-US" sz="1200" b="0" i="0">
              <a:latin typeface="ＭＳ 明朝" pitchFamily="17" charset="-128"/>
              <a:ea typeface="ＭＳ 明朝" pitchFamily="17" charset="-128"/>
              <a:cs typeface="+mn-cs"/>
            </a:rPr>
            <a:t>　さい。</a:t>
          </a:r>
          <a:endParaRPr lang="ja-JP" sz="1200">
            <a:latin typeface="ＭＳ 明朝" pitchFamily="17" charset="-128"/>
            <a:ea typeface="ＭＳ 明朝" pitchFamily="17" charset="-128"/>
          </a:endParaRPr>
        </a:p>
        <a:p>
          <a:pPr algn="l" rtl="0">
            <a:lnSpc>
              <a:spcPts val="1400"/>
            </a:lnSpc>
            <a:defRPr sz="1000"/>
          </a:pPr>
          <a:endParaRPr lang="ja-JP" altLang="en-US" sz="1200" b="0" i="0" strike="noStrike">
            <a:solidFill>
              <a:srgbClr val="000000"/>
            </a:solidFill>
            <a:latin typeface="ＭＳ 明朝"/>
            <a:ea typeface="ＭＳ 明朝"/>
          </a:endParaRPr>
        </a:p>
      </xdr:txBody>
    </xdr:sp>
    <xdr:clientData/>
  </xdr:twoCellAnchor>
  <xdr:twoCellAnchor>
    <xdr:from>
      <xdr:col>10</xdr:col>
      <xdr:colOff>123825</xdr:colOff>
      <xdr:row>10</xdr:row>
      <xdr:rowOff>1171575</xdr:rowOff>
    </xdr:from>
    <xdr:to>
      <xdr:col>17</xdr:col>
      <xdr:colOff>9525</xdr:colOff>
      <xdr:row>10</xdr:row>
      <xdr:rowOff>1504950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543300" y="6457950"/>
          <a:ext cx="2809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050">
              <a:latin typeface="ＭＳ Ｐ明朝" pitchFamily="18" charset="-128"/>
              <a:ea typeface="ＭＳ Ｐ明朝" pitchFamily="18" charset="-128"/>
            </a:rPr>
            <a:t>(D)</a:t>
          </a:r>
          <a:r>
            <a:rPr kumimoji="1" lang="ja-JP" altLang="en-US" sz="1050">
              <a:latin typeface="ＭＳ Ｐ明朝" pitchFamily="18" charset="-128"/>
              <a:ea typeface="ＭＳ Ｐ明朝" pitchFamily="18" charset="-128"/>
            </a:rPr>
            <a:t>＝</a:t>
          </a:r>
          <a:r>
            <a:rPr kumimoji="1" lang="en-US" altLang="ja-JP" sz="1050">
              <a:latin typeface="ＭＳ Ｐ明朝" pitchFamily="18" charset="-128"/>
              <a:ea typeface="ＭＳ Ｐ明朝" pitchFamily="18" charset="-128"/>
            </a:rPr>
            <a:t>((G)※</a:t>
          </a:r>
          <a:r>
            <a:rPr kumimoji="1" lang="ja-JP" altLang="en-US" sz="1050">
              <a:latin typeface="ＭＳ Ｐ明朝" pitchFamily="18" charset="-128"/>
              <a:ea typeface="ＭＳ Ｐ明朝" pitchFamily="18" charset="-128"/>
            </a:rPr>
            <a:t>２－　　　　　　　　　の</a:t>
          </a:r>
          <a:r>
            <a:rPr kumimoji="1" lang="en-US" altLang="ja-JP" sz="1050">
              <a:latin typeface="ＭＳ Ｐ明朝" pitchFamily="18" charset="-128"/>
              <a:ea typeface="ＭＳ Ｐ明朝" pitchFamily="18" charset="-128"/>
            </a:rPr>
            <a:t>(A))×</a:t>
          </a:r>
          <a:r>
            <a:rPr kumimoji="1" lang="ja-JP" altLang="en-US" sz="1050">
              <a:latin typeface="ＭＳ Ｐ明朝" pitchFamily="18" charset="-128"/>
              <a:ea typeface="ＭＳ Ｐ明朝" pitchFamily="18" charset="-128"/>
            </a:rPr>
            <a:t>助成率</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38"/>
  <sheetViews>
    <sheetView tabSelected="1" view="pageBreakPreview" zoomScale="60" zoomScaleNormal="80" workbookViewId="0">
      <selection activeCell="H2" sqref="H2:J2"/>
    </sheetView>
  </sheetViews>
  <sheetFormatPr defaultRowHeight="30" customHeight="1" x14ac:dyDescent="0.15"/>
  <cols>
    <col min="1" max="1" width="10.625" style="58" customWidth="1"/>
    <col min="2" max="2" width="11.5" style="58" customWidth="1"/>
    <col min="3" max="3" width="4.625" style="58" customWidth="1"/>
    <col min="4" max="4" width="10.625" style="58" customWidth="1"/>
    <col min="5" max="5" width="11.625" style="58" customWidth="1"/>
    <col min="6" max="6" width="5.75" style="58" customWidth="1"/>
    <col min="7" max="7" width="5.125" style="58" customWidth="1"/>
    <col min="8" max="8" width="5.25" style="58" customWidth="1"/>
    <col min="9" max="14" width="3.625" style="58" customWidth="1"/>
    <col min="15" max="15" width="3.5" style="58" customWidth="1"/>
    <col min="16" max="16" width="16.125" style="58" customWidth="1"/>
    <col min="17" max="16384" width="9" style="58"/>
  </cols>
  <sheetData>
    <row r="1" spans="1:14" ht="30" customHeight="1" x14ac:dyDescent="0.15">
      <c r="A1" s="1" t="s">
        <v>305</v>
      </c>
      <c r="N1" s="59"/>
    </row>
    <row r="2" spans="1:14" ht="30" customHeight="1" x14ac:dyDescent="0.15">
      <c r="C2" s="60"/>
      <c r="D2" s="60"/>
      <c r="E2" s="60"/>
      <c r="F2" s="60"/>
      <c r="G2" s="60"/>
      <c r="H2" s="116"/>
      <c r="I2" s="116"/>
      <c r="J2" s="116"/>
      <c r="K2" s="60" t="s">
        <v>73</v>
      </c>
      <c r="L2" s="115"/>
      <c r="M2" s="115"/>
      <c r="N2" s="60" t="s">
        <v>70</v>
      </c>
    </row>
    <row r="3" spans="1:14" ht="30" customHeight="1" x14ac:dyDescent="0.15">
      <c r="C3" s="60"/>
      <c r="D3" s="60"/>
      <c r="E3" s="60"/>
      <c r="F3" s="60"/>
      <c r="G3" s="60"/>
      <c r="H3" s="61"/>
      <c r="I3" s="61"/>
      <c r="J3" s="60" t="s">
        <v>74</v>
      </c>
      <c r="K3" s="61"/>
      <c r="L3" s="60" t="s">
        <v>72</v>
      </c>
      <c r="M3" s="61"/>
      <c r="N3" s="60" t="s">
        <v>71</v>
      </c>
    </row>
    <row r="5" spans="1:14" ht="17.100000000000001" customHeight="1" x14ac:dyDescent="0.15">
      <c r="A5" s="112" t="s">
        <v>307</v>
      </c>
      <c r="B5" s="112"/>
      <c r="C5" s="112"/>
      <c r="D5" s="112"/>
      <c r="E5" s="94"/>
    </row>
    <row r="6" spans="1:14" ht="17.100000000000001" customHeight="1" x14ac:dyDescent="0.15">
      <c r="A6" s="104"/>
      <c r="B6" s="127"/>
      <c r="C6" s="127"/>
      <c r="D6" s="110"/>
      <c r="E6" s="62"/>
      <c r="F6" s="62"/>
      <c r="G6" s="62"/>
      <c r="H6" s="62"/>
      <c r="I6" s="62"/>
      <c r="J6" s="62"/>
      <c r="K6" s="62"/>
      <c r="L6" s="62"/>
      <c r="M6" s="62"/>
      <c r="N6" s="62"/>
    </row>
    <row r="9" spans="1:14" ht="30" customHeight="1" x14ac:dyDescent="0.15">
      <c r="D9" s="60"/>
      <c r="E9" s="60"/>
      <c r="F9" s="60"/>
      <c r="G9" s="63" t="s">
        <v>183</v>
      </c>
    </row>
    <row r="10" spans="1:14" ht="30" customHeight="1" x14ac:dyDescent="0.15">
      <c r="B10" s="126" t="s">
        <v>297</v>
      </c>
      <c r="C10" s="126"/>
      <c r="D10" s="126"/>
      <c r="E10" s="126"/>
      <c r="F10" s="126"/>
      <c r="G10" s="126"/>
      <c r="H10" s="126"/>
      <c r="I10" s="126"/>
      <c r="J10" s="126"/>
      <c r="K10" s="126"/>
      <c r="L10" s="106" t="s">
        <v>184</v>
      </c>
      <c r="M10" s="60"/>
    </row>
    <row r="11" spans="1:14" customFormat="1" ht="30" customHeight="1" x14ac:dyDescent="0.15"/>
    <row r="12" spans="1:14" ht="30" customHeight="1" x14ac:dyDescent="0.15">
      <c r="C12" s="497"/>
      <c r="D12" s="497"/>
      <c r="E12" s="497"/>
      <c r="F12" s="498" t="s">
        <v>317</v>
      </c>
      <c r="G12" s="129"/>
      <c r="H12" s="130"/>
      <c r="I12" s="130"/>
      <c r="J12" s="130"/>
      <c r="K12" s="130"/>
      <c r="L12" s="130"/>
      <c r="M12" s="60"/>
    </row>
    <row r="15" spans="1:14" ht="30" customHeight="1" x14ac:dyDescent="0.15">
      <c r="A15" s="128" t="s">
        <v>315</v>
      </c>
      <c r="B15" s="128"/>
      <c r="C15" s="128"/>
      <c r="D15" s="128"/>
      <c r="E15" s="128"/>
      <c r="F15" s="128"/>
      <c r="G15" s="128"/>
      <c r="H15" s="128"/>
      <c r="I15" s="128"/>
      <c r="J15" s="128"/>
      <c r="K15" s="128"/>
      <c r="L15" s="128"/>
      <c r="M15" s="128"/>
      <c r="N15" s="128"/>
    </row>
    <row r="17" spans="1:18" ht="30" customHeight="1" x14ac:dyDescent="0.15">
      <c r="A17" s="133" t="s">
        <v>185</v>
      </c>
      <c r="B17" s="133"/>
      <c r="C17" s="133"/>
      <c r="D17" s="133"/>
      <c r="E17" s="133"/>
      <c r="F17" s="133"/>
      <c r="G17" s="133"/>
      <c r="H17" s="133"/>
      <c r="I17" s="133"/>
      <c r="J17" s="133"/>
      <c r="K17" s="133"/>
      <c r="L17" s="133"/>
      <c r="M17" s="133"/>
      <c r="N17" s="133"/>
      <c r="O17" s="64"/>
    </row>
    <row r="18" spans="1:18" ht="30" customHeight="1" x14ac:dyDescent="0.15">
      <c r="A18" s="65"/>
      <c r="B18" s="65"/>
      <c r="C18" s="65"/>
      <c r="D18" s="65"/>
      <c r="E18" s="65"/>
      <c r="F18" s="65"/>
      <c r="G18" s="65"/>
      <c r="R18" s="77"/>
    </row>
    <row r="19" spans="1:18" ht="30" customHeight="1" x14ac:dyDescent="0.15">
      <c r="A19" s="65"/>
      <c r="B19" s="65"/>
      <c r="C19" s="65"/>
      <c r="D19" s="65"/>
      <c r="E19" s="65"/>
      <c r="F19" s="65"/>
      <c r="G19" s="65"/>
    </row>
    <row r="20" spans="1:18" ht="19.5" customHeight="1" x14ac:dyDescent="0.15">
      <c r="A20" s="65"/>
      <c r="B20" s="65"/>
      <c r="C20" s="65"/>
      <c r="D20" s="65"/>
      <c r="E20" s="65"/>
      <c r="F20" s="65"/>
    </row>
    <row r="22" spans="1:18" ht="30" customHeight="1" thickBot="1" x14ac:dyDescent="0.2"/>
    <row r="23" spans="1:18" ht="30" customHeight="1" x14ac:dyDescent="0.15">
      <c r="C23" s="138" t="s">
        <v>156</v>
      </c>
      <c r="D23" s="120" t="s">
        <v>299</v>
      </c>
      <c r="E23" s="121"/>
      <c r="F23" s="105" t="s">
        <v>0</v>
      </c>
      <c r="G23" s="117"/>
      <c r="H23" s="118"/>
      <c r="I23" s="118"/>
      <c r="J23" s="118"/>
      <c r="K23" s="118"/>
      <c r="L23" s="118"/>
      <c r="M23" s="118"/>
      <c r="N23" s="119"/>
    </row>
    <row r="24" spans="1:18" ht="30" customHeight="1" x14ac:dyDescent="0.15">
      <c r="C24" s="139"/>
      <c r="D24" s="122"/>
      <c r="E24" s="123"/>
      <c r="F24" s="66" t="s">
        <v>21</v>
      </c>
      <c r="G24" s="124"/>
      <c r="H24" s="124"/>
      <c r="I24" s="124"/>
      <c r="J24" s="124"/>
      <c r="K24" s="124"/>
      <c r="L24" s="124"/>
      <c r="M24" s="124"/>
      <c r="N24" s="125"/>
    </row>
    <row r="25" spans="1:18" ht="30" customHeight="1" x14ac:dyDescent="0.15">
      <c r="C25" s="139"/>
      <c r="D25" s="122" t="s">
        <v>1</v>
      </c>
      <c r="E25" s="123"/>
      <c r="F25" s="141"/>
      <c r="G25" s="142"/>
      <c r="H25" s="142"/>
      <c r="I25" s="142"/>
      <c r="J25" s="142"/>
      <c r="K25" s="142"/>
      <c r="L25" s="142"/>
      <c r="M25" s="142"/>
      <c r="N25" s="143"/>
    </row>
    <row r="26" spans="1:18" ht="39.950000000000003" customHeight="1" x14ac:dyDescent="0.15">
      <c r="C26" s="139"/>
      <c r="D26" s="122" t="s">
        <v>2</v>
      </c>
      <c r="E26" s="123"/>
      <c r="F26" s="67" t="s">
        <v>9</v>
      </c>
      <c r="G26" s="131"/>
      <c r="H26" s="132"/>
      <c r="I26" s="122" t="s">
        <v>10</v>
      </c>
      <c r="J26" s="134"/>
      <c r="K26" s="147"/>
      <c r="L26" s="148"/>
      <c r="M26" s="148"/>
      <c r="N26" s="149"/>
    </row>
    <row r="27" spans="1:18" ht="30" customHeight="1" x14ac:dyDescent="0.15">
      <c r="C27" s="139"/>
      <c r="D27" s="122" t="s">
        <v>3</v>
      </c>
      <c r="E27" s="123"/>
      <c r="F27" s="141"/>
      <c r="G27" s="142"/>
      <c r="H27" s="142"/>
      <c r="I27" s="142"/>
      <c r="J27" s="142"/>
      <c r="K27" s="142"/>
      <c r="L27" s="142"/>
      <c r="M27" s="142"/>
      <c r="N27" s="143"/>
    </row>
    <row r="28" spans="1:18" ht="30" customHeight="1" x14ac:dyDescent="0.15">
      <c r="C28" s="139"/>
      <c r="D28" s="122" t="s">
        <v>4</v>
      </c>
      <c r="E28" s="123"/>
      <c r="F28" s="141"/>
      <c r="G28" s="142"/>
      <c r="H28" s="142"/>
      <c r="I28" s="142"/>
      <c r="J28" s="142"/>
      <c r="K28" s="142"/>
      <c r="L28" s="142"/>
      <c r="M28" s="142"/>
      <c r="N28" s="143"/>
    </row>
    <row r="29" spans="1:18" ht="30" customHeight="1" thickBot="1" x14ac:dyDescent="0.2">
      <c r="C29" s="140"/>
      <c r="D29" s="136" t="s">
        <v>5</v>
      </c>
      <c r="E29" s="137"/>
      <c r="F29" s="144"/>
      <c r="G29" s="145"/>
      <c r="H29" s="145"/>
      <c r="I29" s="145"/>
      <c r="J29" s="145"/>
      <c r="K29" s="145"/>
      <c r="L29" s="145"/>
      <c r="M29" s="145"/>
      <c r="N29" s="146"/>
    </row>
    <row r="30" spans="1:18" ht="21" customHeight="1" x14ac:dyDescent="0.15">
      <c r="A30" s="135" t="s">
        <v>8</v>
      </c>
      <c r="B30" s="135"/>
      <c r="C30" s="135"/>
      <c r="D30" s="135"/>
      <c r="E30" s="135"/>
      <c r="F30" s="135"/>
      <c r="G30" s="135"/>
      <c r="H30" s="135"/>
      <c r="I30" s="135"/>
      <c r="J30" s="135"/>
      <c r="K30" s="135"/>
      <c r="L30" s="135"/>
      <c r="M30" s="135"/>
      <c r="N30" s="135"/>
    </row>
    <row r="36" spans="3:3" ht="30" customHeight="1" x14ac:dyDescent="0.15">
      <c r="C36" s="58" t="s">
        <v>6</v>
      </c>
    </row>
    <row r="38" spans="3:3" ht="30" customHeight="1" x14ac:dyDescent="0.15">
      <c r="C38" s="58" t="s">
        <v>7</v>
      </c>
    </row>
  </sheetData>
  <sheetProtection sheet="1" selectLockedCells="1"/>
  <mergeCells count="24">
    <mergeCell ref="G26:H26"/>
    <mergeCell ref="A17:N17"/>
    <mergeCell ref="I26:J26"/>
    <mergeCell ref="D26:E26"/>
    <mergeCell ref="A30:N30"/>
    <mergeCell ref="D27:E27"/>
    <mergeCell ref="D28:E28"/>
    <mergeCell ref="D29:E29"/>
    <mergeCell ref="D25:E25"/>
    <mergeCell ref="C23:C29"/>
    <mergeCell ref="F25:N25"/>
    <mergeCell ref="F29:N29"/>
    <mergeCell ref="F28:N28"/>
    <mergeCell ref="F27:N27"/>
    <mergeCell ref="K26:N26"/>
    <mergeCell ref="L2:M2"/>
    <mergeCell ref="H2:J2"/>
    <mergeCell ref="G23:N23"/>
    <mergeCell ref="D23:E24"/>
    <mergeCell ref="G24:N24"/>
    <mergeCell ref="B10:K10"/>
    <mergeCell ref="B6:C6"/>
    <mergeCell ref="A15:N15"/>
    <mergeCell ref="G12:L12"/>
  </mergeCells>
  <phoneticPr fontId="3"/>
  <conditionalFormatting sqref="B10 G12">
    <cfRule type="expression" dxfId="72" priority="2" stopIfTrue="1">
      <formula>OR($B$10="",$B$10="市（区）町村長　")</formula>
    </cfRule>
  </conditionalFormatting>
  <conditionalFormatting sqref="F25:N25">
    <cfRule type="expression" dxfId="71" priority="7" stopIfTrue="1">
      <formula>F25=""</formula>
    </cfRule>
  </conditionalFormatting>
  <conditionalFormatting sqref="F27:N29">
    <cfRule type="expression" dxfId="70" priority="6" stopIfTrue="1">
      <formula>F27=""</formula>
    </cfRule>
  </conditionalFormatting>
  <conditionalFormatting sqref="G26:H26">
    <cfRule type="expression" dxfId="69" priority="5" stopIfTrue="1">
      <formula>$G$26=""</formula>
    </cfRule>
  </conditionalFormatting>
  <conditionalFormatting sqref="G23:N23">
    <cfRule type="expression" dxfId="68" priority="9" stopIfTrue="1">
      <formula>$G$23=""</formula>
    </cfRule>
  </conditionalFormatting>
  <conditionalFormatting sqref="G24:N24">
    <cfRule type="expression" dxfId="67" priority="8" stopIfTrue="1">
      <formula>$G$24=""</formula>
    </cfRule>
  </conditionalFormatting>
  <conditionalFormatting sqref="H3:I3">
    <cfRule type="expression" dxfId="66" priority="14" stopIfTrue="1">
      <formula>$I$3=""</formula>
    </cfRule>
  </conditionalFormatting>
  <conditionalFormatting sqref="H2:J2">
    <cfRule type="expression" dxfId="65" priority="15" stopIfTrue="1">
      <formula>$H$2=""</formula>
    </cfRule>
  </conditionalFormatting>
  <conditionalFormatting sqref="K3">
    <cfRule type="expression" dxfId="64" priority="13" stopIfTrue="1">
      <formula>$K$3=""</formula>
    </cfRule>
  </conditionalFormatting>
  <conditionalFormatting sqref="K26:N26">
    <cfRule type="expression" dxfId="63" priority="4" stopIfTrue="1">
      <formula>$K$26=""</formula>
    </cfRule>
  </conditionalFormatting>
  <conditionalFormatting sqref="L10">
    <cfRule type="expression" dxfId="62" priority="1" stopIfTrue="1">
      <formula>OR($B$10="",$B$10="市（区）町村長　")</formula>
    </cfRule>
  </conditionalFormatting>
  <conditionalFormatting sqref="L2:M2">
    <cfRule type="expression" dxfId="61" priority="11" stopIfTrue="1">
      <formula>AND($L$2="",$I$3="")</formula>
    </cfRule>
  </conditionalFormatting>
  <conditionalFormatting sqref="M3">
    <cfRule type="expression" dxfId="60" priority="12" stopIfTrue="1">
      <formula>$M$3=""</formula>
    </cfRule>
  </conditionalFormatting>
  <dataValidations count="1">
    <dataValidation imeMode="off" allowBlank="1" showInputMessage="1" showErrorMessage="1" sqref="G23:N23 F27:N29 L2:M2 H3:I3 K3 M3" xr:uid="{00000000-0002-0000-0000-000000000000}"/>
  </dataValidations>
  <pageMargins left="0.78740157480314965" right="0.78740157480314965" top="0.59055118110236227" bottom="0.78740157480314965" header="0.51181102362204722" footer="0.51181102362204722"/>
  <pageSetup paperSize="9" scale="9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4"/>
  <sheetViews>
    <sheetView showZeros="0" zoomScaleNormal="100" zoomScaleSheetLayoutView="100" workbookViewId="0">
      <selection activeCell="A19" sqref="A19:A24"/>
    </sheetView>
  </sheetViews>
  <sheetFormatPr defaultRowHeight="20.100000000000001" customHeight="1" x14ac:dyDescent="0.15"/>
  <cols>
    <col min="1" max="1" width="18.75" style="3" customWidth="1"/>
    <col min="2" max="2" width="5.625" style="2" customWidth="1"/>
    <col min="3" max="3" width="5.25" style="2" customWidth="1"/>
    <col min="4" max="4" width="7.125" style="2" customWidth="1"/>
    <col min="5" max="5" width="6.125" style="2" customWidth="1"/>
    <col min="6" max="6" width="5" style="2" bestFit="1" customWidth="1"/>
    <col min="7" max="7" width="3.625" style="2" bestFit="1" customWidth="1"/>
    <col min="8" max="8" width="10.625" style="2" customWidth="1"/>
    <col min="9" max="9" width="6.25" style="2" customWidth="1"/>
    <col min="10" max="10" width="5" style="2" bestFit="1" customWidth="1"/>
    <col min="11" max="11" width="7.125" style="2" customWidth="1"/>
    <col min="12" max="12" width="4.25" style="2" customWidth="1"/>
    <col min="13" max="13" width="5" style="2" customWidth="1"/>
    <col min="14" max="14" width="26.75" style="2" customWidth="1"/>
    <col min="15" max="15" width="15" style="2" hidden="1" customWidth="1"/>
    <col min="16" max="16" width="7.5" style="2" hidden="1" customWidth="1"/>
    <col min="17" max="17" width="0" style="2" hidden="1" customWidth="1"/>
    <col min="18" max="16384" width="9" style="2"/>
  </cols>
  <sheetData>
    <row r="1" spans="1:17" ht="18.75" x14ac:dyDescent="0.15">
      <c r="A1" s="262" t="s">
        <v>175</v>
      </c>
      <c r="B1" s="262"/>
      <c r="C1" s="262"/>
      <c r="D1" s="262"/>
      <c r="E1" s="262"/>
      <c r="F1" s="262"/>
      <c r="G1" s="262"/>
      <c r="H1" s="262"/>
      <c r="I1" s="262"/>
      <c r="J1" s="262"/>
      <c r="K1" s="262"/>
      <c r="L1" s="262"/>
      <c r="M1" s="262"/>
      <c r="O1" s="2" t="s">
        <v>135</v>
      </c>
      <c r="Q1" s="2" t="s">
        <v>288</v>
      </c>
    </row>
    <row r="2" spans="1:17" ht="14.25" x14ac:dyDescent="0.15">
      <c r="M2" s="4"/>
      <c r="Q2" s="2" t="s">
        <v>289</v>
      </c>
    </row>
    <row r="3" spans="1:17" ht="19.5" customHeight="1" x14ac:dyDescent="0.15">
      <c r="A3" s="257" t="s">
        <v>182</v>
      </c>
      <c r="B3" s="195" t="s">
        <v>298</v>
      </c>
      <c r="C3" s="195"/>
      <c r="D3" s="195"/>
      <c r="E3" s="196"/>
      <c r="F3" s="197"/>
      <c r="G3" s="197"/>
      <c r="H3" s="197"/>
      <c r="I3" s="197"/>
      <c r="J3" s="197"/>
      <c r="K3" s="197"/>
      <c r="L3" s="197"/>
      <c r="M3" s="198"/>
      <c r="Q3" s="2" t="s">
        <v>290</v>
      </c>
    </row>
    <row r="4" spans="1:17" ht="20.100000000000001" customHeight="1" x14ac:dyDescent="0.15">
      <c r="A4" s="258"/>
      <c r="B4" s="173" t="s">
        <v>11</v>
      </c>
      <c r="C4" s="173"/>
      <c r="D4" s="173"/>
      <c r="E4" s="196"/>
      <c r="F4" s="197"/>
      <c r="G4" s="197"/>
      <c r="H4" s="197"/>
      <c r="I4" s="197"/>
      <c r="J4" s="197"/>
      <c r="K4" s="197"/>
      <c r="L4" s="197"/>
      <c r="M4" s="198"/>
      <c r="Q4" s="2" t="s">
        <v>291</v>
      </c>
    </row>
    <row r="5" spans="1:17" ht="20.100000000000001" customHeight="1" x14ac:dyDescent="0.15">
      <c r="A5" s="257" t="s">
        <v>186</v>
      </c>
      <c r="B5" s="195" t="s">
        <v>286</v>
      </c>
      <c r="C5" s="195"/>
      <c r="D5" s="195"/>
      <c r="E5" s="196"/>
      <c r="F5" s="197"/>
      <c r="G5" s="197"/>
      <c r="H5" s="197"/>
      <c r="I5" s="197"/>
      <c r="J5" s="197"/>
      <c r="K5" s="197"/>
      <c r="L5" s="197"/>
      <c r="M5" s="198"/>
      <c r="Q5" s="2" t="s">
        <v>292</v>
      </c>
    </row>
    <row r="6" spans="1:17" ht="20.100000000000001" customHeight="1" x14ac:dyDescent="0.15">
      <c r="A6" s="258"/>
      <c r="B6" s="195" t="s">
        <v>11</v>
      </c>
      <c r="C6" s="195"/>
      <c r="D6" s="195"/>
      <c r="E6" s="196"/>
      <c r="F6" s="197"/>
      <c r="G6" s="197"/>
      <c r="H6" s="197"/>
      <c r="I6" s="197"/>
      <c r="J6" s="197"/>
      <c r="K6" s="197"/>
      <c r="L6" s="197"/>
      <c r="M6" s="198"/>
    </row>
    <row r="7" spans="1:17" ht="20.100000000000001" customHeight="1" x14ac:dyDescent="0.15">
      <c r="A7" s="258"/>
      <c r="B7" s="173" t="s">
        <v>12</v>
      </c>
      <c r="C7" s="173"/>
      <c r="D7" s="173"/>
      <c r="E7" s="6" t="s">
        <v>0</v>
      </c>
      <c r="F7" s="274"/>
      <c r="G7" s="274"/>
      <c r="H7" s="274"/>
      <c r="I7" s="274"/>
      <c r="J7" s="274"/>
      <c r="K7" s="274"/>
      <c r="L7" s="274"/>
      <c r="M7" s="275"/>
    </row>
    <row r="8" spans="1:17" ht="20.100000000000001" customHeight="1" x14ac:dyDescent="0.15">
      <c r="A8" s="258"/>
      <c r="B8" s="175"/>
      <c r="C8" s="175"/>
      <c r="D8" s="175"/>
      <c r="E8" s="7" t="s">
        <v>21</v>
      </c>
      <c r="F8" s="278"/>
      <c r="G8" s="278"/>
      <c r="H8" s="278"/>
      <c r="I8" s="278"/>
      <c r="J8" s="278"/>
      <c r="K8" s="278"/>
      <c r="L8" s="278"/>
      <c r="M8" s="279"/>
    </row>
    <row r="9" spans="1:17" ht="24" customHeight="1" x14ac:dyDescent="0.15">
      <c r="A9" s="258"/>
      <c r="B9" s="177"/>
      <c r="C9" s="177"/>
      <c r="D9" s="177"/>
      <c r="E9" s="8" t="s">
        <v>111</v>
      </c>
      <c r="F9" s="192"/>
      <c r="G9" s="192"/>
      <c r="H9" s="192"/>
      <c r="I9" s="269" t="s" ph="1">
        <v>88</v>
      </c>
      <c r="J9" s="270"/>
      <c r="K9" s="271" ph="1"/>
      <c r="L9" s="272" ph="1"/>
      <c r="M9" s="273" ph="1"/>
    </row>
    <row r="10" spans="1:17" ht="20.100000000000001" customHeight="1" x14ac:dyDescent="0.15">
      <c r="A10" s="258"/>
      <c r="B10" s="200" t="s">
        <v>100</v>
      </c>
      <c r="C10" s="200"/>
      <c r="D10" s="201"/>
      <c r="E10" s="9"/>
      <c r="F10" s="289" t="s">
        <v>166</v>
      </c>
      <c r="G10" s="290"/>
      <c r="H10" s="290"/>
      <c r="I10" s="291" t="s">
        <v>118</v>
      </c>
      <c r="J10" s="292"/>
      <c r="K10" s="292"/>
      <c r="L10" s="292"/>
      <c r="M10" s="293"/>
      <c r="N10" s="342" t="s">
        <v>137</v>
      </c>
      <c r="O10" s="2" t="s">
        <v>78</v>
      </c>
    </row>
    <row r="11" spans="1:17" ht="20.100000000000001" customHeight="1" x14ac:dyDescent="0.15">
      <c r="A11" s="258"/>
      <c r="B11" s="203"/>
      <c r="C11" s="203"/>
      <c r="D11" s="204"/>
      <c r="E11" s="10"/>
      <c r="F11" s="276" t="s">
        <v>163</v>
      </c>
      <c r="G11" s="277"/>
      <c r="H11" s="277"/>
      <c r="I11" s="294"/>
      <c r="J11" s="295"/>
      <c r="K11" s="295"/>
      <c r="L11" s="295"/>
      <c r="M11" s="296"/>
      <c r="N11" s="342"/>
      <c r="O11" s="2">
        <f>COUNTIF(E10:E13,"○")</f>
        <v>0</v>
      </c>
    </row>
    <row r="12" spans="1:17" ht="20.100000000000001" customHeight="1" x14ac:dyDescent="0.15">
      <c r="A12" s="258"/>
      <c r="B12" s="203"/>
      <c r="C12" s="203"/>
      <c r="D12" s="204"/>
      <c r="E12" s="10"/>
      <c r="F12" s="276" t="s">
        <v>107</v>
      </c>
      <c r="G12" s="277"/>
      <c r="H12" s="277"/>
      <c r="I12" s="294"/>
      <c r="J12" s="295"/>
      <c r="K12" s="295"/>
      <c r="L12" s="295"/>
      <c r="M12" s="296"/>
      <c r="N12" s="342"/>
    </row>
    <row r="13" spans="1:17" ht="20.100000000000001" customHeight="1" x14ac:dyDescent="0.15">
      <c r="A13" s="259"/>
      <c r="B13" s="206"/>
      <c r="C13" s="206"/>
      <c r="D13" s="207"/>
      <c r="E13" s="26"/>
      <c r="F13" s="235" t="s">
        <v>164</v>
      </c>
      <c r="G13" s="236"/>
      <c r="H13" s="236"/>
      <c r="I13" s="297"/>
      <c r="J13" s="298"/>
      <c r="K13" s="298"/>
      <c r="L13" s="298"/>
      <c r="M13" s="299"/>
      <c r="N13" s="342"/>
    </row>
    <row r="14" spans="1:17" ht="19.5" customHeight="1" x14ac:dyDescent="0.15">
      <c r="A14" s="5" t="s">
        <v>101</v>
      </c>
      <c r="B14" s="343"/>
      <c r="C14" s="344"/>
      <c r="D14" s="344"/>
      <c r="E14" s="344"/>
      <c r="F14" s="344"/>
      <c r="G14" s="344"/>
      <c r="H14" s="344"/>
      <c r="I14" s="344"/>
      <c r="J14" s="344"/>
      <c r="K14" s="344"/>
      <c r="L14" s="344"/>
      <c r="M14" s="339"/>
    </row>
    <row r="15" spans="1:17" ht="60" customHeight="1" x14ac:dyDescent="0.15">
      <c r="A15" s="27" t="s">
        <v>102</v>
      </c>
      <c r="B15" s="343"/>
      <c r="C15" s="344"/>
      <c r="D15" s="344"/>
      <c r="E15" s="344"/>
      <c r="F15" s="344"/>
      <c r="G15" s="344"/>
      <c r="H15" s="344"/>
      <c r="I15" s="344"/>
      <c r="J15" s="344"/>
      <c r="K15" s="344"/>
      <c r="L15" s="344"/>
      <c r="M15" s="339"/>
    </row>
    <row r="16" spans="1:17" ht="64.5" customHeight="1" x14ac:dyDescent="0.15">
      <c r="A16" s="258" t="s">
        <v>304</v>
      </c>
      <c r="B16" s="368" t="s">
        <v>165</v>
      </c>
      <c r="C16" s="368"/>
      <c r="D16" s="368"/>
      <c r="E16" s="368"/>
      <c r="F16" s="368"/>
      <c r="G16" s="368"/>
      <c r="H16" s="368"/>
      <c r="I16" s="368"/>
      <c r="J16" s="368"/>
      <c r="K16" s="368"/>
      <c r="L16" s="368"/>
      <c r="M16" s="369"/>
    </row>
    <row r="17" spans="1:16" ht="61.5" customHeight="1" x14ac:dyDescent="0.15">
      <c r="A17" s="258"/>
      <c r="B17" s="364" t="s">
        <v>98</v>
      </c>
      <c r="C17" s="365"/>
      <c r="D17" s="366"/>
      <c r="E17" s="366"/>
      <c r="F17" s="366"/>
      <c r="G17" s="366"/>
      <c r="H17" s="366"/>
      <c r="I17" s="366"/>
      <c r="J17" s="366"/>
      <c r="K17" s="366"/>
      <c r="L17" s="366"/>
      <c r="M17" s="367"/>
      <c r="N17" s="295"/>
    </row>
    <row r="18" spans="1:16" ht="20.100000000000001" customHeight="1" x14ac:dyDescent="0.15">
      <c r="A18" s="27" t="s">
        <v>13</v>
      </c>
      <c r="B18" s="283">
        <f>'１－Ｂ助成対象経費の内訳（予定）'!E11</f>
        <v>0</v>
      </c>
      <c r="C18" s="283"/>
      <c r="D18" s="283"/>
      <c r="E18" s="284" t="s">
        <v>306</v>
      </c>
      <c r="F18" s="284"/>
      <c r="G18" s="284"/>
      <c r="H18" s="284"/>
      <c r="I18" s="284"/>
      <c r="J18" s="284"/>
      <c r="K18" s="284"/>
      <c r="L18" s="284"/>
      <c r="M18" s="285"/>
      <c r="N18" s="295"/>
    </row>
    <row r="19" spans="1:16" ht="19.5" customHeight="1" x14ac:dyDescent="0.15">
      <c r="A19" s="345" t="s">
        <v>316</v>
      </c>
      <c r="B19" s="280" t="s">
        <v>99</v>
      </c>
      <c r="C19" s="248"/>
      <c r="D19" s="248"/>
      <c r="E19" s="248"/>
      <c r="F19" s="281"/>
      <c r="G19" s="281"/>
      <c r="H19" s="281"/>
      <c r="I19" s="281"/>
      <c r="J19" s="281"/>
      <c r="K19" s="281"/>
      <c r="L19" s="281"/>
      <c r="M19" s="282"/>
    </row>
    <row r="20" spans="1:16" ht="19.5" customHeight="1" x14ac:dyDescent="0.15">
      <c r="A20" s="345"/>
      <c r="B20" s="286" t="s">
        <v>303</v>
      </c>
      <c r="C20" s="287"/>
      <c r="D20" s="288"/>
      <c r="E20" s="351"/>
      <c r="F20" s="352"/>
      <c r="G20" s="352"/>
      <c r="H20" s="352"/>
      <c r="I20" s="352"/>
      <c r="J20" s="352"/>
      <c r="K20" s="352"/>
      <c r="L20" s="352"/>
      <c r="M20" s="353"/>
    </row>
    <row r="21" spans="1:16" ht="19.5" customHeight="1" x14ac:dyDescent="0.15">
      <c r="A21" s="345"/>
      <c r="B21" s="354" t="s">
        <v>123</v>
      </c>
      <c r="C21" s="355"/>
      <c r="D21" s="356"/>
      <c r="E21" s="158"/>
      <c r="F21" s="159"/>
      <c r="G21" s="159"/>
      <c r="H21" s="159"/>
      <c r="I21" s="159"/>
      <c r="J21" s="159"/>
      <c r="K21" s="159"/>
      <c r="L21" s="159"/>
      <c r="M21" s="160"/>
    </row>
    <row r="22" spans="1:16" ht="19.5" customHeight="1" x14ac:dyDescent="0.15">
      <c r="A22" s="345"/>
      <c r="B22" s="357"/>
      <c r="C22" s="358"/>
      <c r="D22" s="359"/>
      <c r="E22" s="161"/>
      <c r="F22" s="162"/>
      <c r="G22" s="162"/>
      <c r="H22" s="162"/>
      <c r="I22" s="162"/>
      <c r="J22" s="162"/>
      <c r="K22" s="162"/>
      <c r="L22" s="162"/>
      <c r="M22" s="163"/>
    </row>
    <row r="23" spans="1:16" ht="19.5" customHeight="1" x14ac:dyDescent="0.15">
      <c r="A23" s="345"/>
      <c r="B23" s="333" t="s">
        <v>92</v>
      </c>
      <c r="C23" s="334"/>
      <c r="D23" s="335"/>
      <c r="E23" s="331"/>
      <c r="F23" s="331"/>
      <c r="G23" s="331"/>
      <c r="H23" s="331"/>
      <c r="I23" s="331"/>
      <c r="J23" s="331"/>
      <c r="K23" s="331"/>
      <c r="L23" s="331"/>
      <c r="M23" s="332"/>
    </row>
    <row r="24" spans="1:16" ht="19.5" customHeight="1" x14ac:dyDescent="0.15">
      <c r="A24" s="345"/>
      <c r="B24" s="164" t="s">
        <v>300</v>
      </c>
      <c r="C24" s="165"/>
      <c r="D24" s="165"/>
      <c r="E24" s="166"/>
      <c r="F24" s="167"/>
      <c r="G24" s="109" t="s">
        <v>91</v>
      </c>
      <c r="H24" s="111"/>
      <c r="I24" s="68" t="s">
        <v>302</v>
      </c>
      <c r="J24" s="107" t="s">
        <v>301</v>
      </c>
      <c r="K24" s="166"/>
      <c r="L24" s="168"/>
      <c r="M24" s="108" t="s">
        <v>302</v>
      </c>
    </row>
    <row r="25" spans="1:16" ht="20.100000000000001" customHeight="1" x14ac:dyDescent="0.15">
      <c r="A25" s="360" t="s">
        <v>138</v>
      </c>
      <c r="B25" s="173" t="s">
        <v>110</v>
      </c>
      <c r="C25" s="173"/>
      <c r="D25" s="174"/>
      <c r="E25" s="376"/>
      <c r="F25" s="274"/>
      <c r="G25" s="274"/>
      <c r="H25" s="274"/>
      <c r="I25" s="274"/>
      <c r="J25" s="274"/>
      <c r="K25" s="274"/>
      <c r="L25" s="274"/>
      <c r="M25" s="275"/>
    </row>
    <row r="26" spans="1:16" ht="20.100000000000001" customHeight="1" x14ac:dyDescent="0.15">
      <c r="A26" s="361"/>
      <c r="B26" s="177"/>
      <c r="C26" s="177"/>
      <c r="D26" s="178"/>
      <c r="E26" s="346" t="s">
        <v>75</v>
      </c>
      <c r="F26" s="347"/>
      <c r="G26" s="347"/>
      <c r="H26" s="347"/>
      <c r="I26" s="348"/>
      <c r="J26" s="349"/>
      <c r="K26" s="349"/>
      <c r="L26" s="349"/>
      <c r="M26" s="350"/>
    </row>
    <row r="27" spans="1:16" ht="20.100000000000001" customHeight="1" x14ac:dyDescent="0.15">
      <c r="A27" s="361"/>
      <c r="B27" s="195" t="s">
        <v>19</v>
      </c>
      <c r="C27" s="195"/>
      <c r="D27" s="231"/>
      <c r="E27" s="362"/>
      <c r="F27" s="363"/>
      <c r="G27" s="13" t="s">
        <v>14</v>
      </c>
      <c r="J27" s="13"/>
      <c r="K27" s="13"/>
      <c r="L27" s="13"/>
      <c r="M27" s="14"/>
    </row>
    <row r="28" spans="1:16" ht="20.100000000000001" customHeight="1" x14ac:dyDescent="0.15">
      <c r="A28" s="361"/>
      <c r="B28" s="200" t="s">
        <v>22</v>
      </c>
      <c r="C28" s="200"/>
      <c r="D28" s="201"/>
      <c r="E28" s="6" t="s">
        <v>0</v>
      </c>
      <c r="F28" s="309"/>
      <c r="G28" s="309"/>
      <c r="H28" s="309"/>
      <c r="I28" s="309"/>
      <c r="J28" s="309"/>
      <c r="K28" s="309"/>
      <c r="L28" s="309"/>
      <c r="M28" s="310"/>
    </row>
    <row r="29" spans="1:16" ht="20.100000000000001" customHeight="1" x14ac:dyDescent="0.15">
      <c r="A29" s="361"/>
      <c r="B29" s="203"/>
      <c r="C29" s="203"/>
      <c r="D29" s="204"/>
      <c r="E29" s="11" t="s">
        <v>21</v>
      </c>
      <c r="F29" s="278"/>
      <c r="G29" s="278"/>
      <c r="H29" s="278"/>
      <c r="I29" s="278"/>
      <c r="J29" s="278"/>
      <c r="K29" s="278"/>
      <c r="L29" s="278"/>
      <c r="M29" s="279"/>
    </row>
    <row r="30" spans="1:16" ht="20.100000000000001" customHeight="1" thickBot="1" x14ac:dyDescent="0.2">
      <c r="A30" s="361"/>
      <c r="B30" s="206"/>
      <c r="C30" s="206"/>
      <c r="D30" s="207"/>
      <c r="E30" s="15" t="s">
        <v>111</v>
      </c>
      <c r="F30" s="377"/>
      <c r="G30" s="377"/>
      <c r="H30" s="377"/>
      <c r="I30" s="377"/>
      <c r="J30" s="377"/>
      <c r="K30" s="377"/>
      <c r="L30" s="377"/>
      <c r="M30" s="378"/>
    </row>
    <row r="31" spans="1:16" ht="20.100000000000001" customHeight="1" x14ac:dyDescent="0.15">
      <c r="A31" s="361"/>
      <c r="B31" s="195" t="s">
        <v>187</v>
      </c>
      <c r="C31" s="195"/>
      <c r="D31" s="195"/>
      <c r="E31" s="195"/>
      <c r="F31" s="195"/>
      <c r="G31" s="195"/>
      <c r="H31" s="195"/>
      <c r="I31" s="195"/>
      <c r="J31" s="195"/>
      <c r="K31" s="195"/>
      <c r="L31" s="195"/>
      <c r="M31" s="231"/>
      <c r="O31" s="16" t="s">
        <v>20</v>
      </c>
      <c r="P31" s="17" t="s">
        <v>76</v>
      </c>
    </row>
    <row r="32" spans="1:16" ht="39" customHeight="1" thickBot="1" x14ac:dyDescent="0.2">
      <c r="A32" s="28" t="s">
        <v>77</v>
      </c>
      <c r="B32" s="246"/>
      <c r="C32" s="246"/>
      <c r="D32" s="246"/>
      <c r="E32" s="246"/>
      <c r="F32" s="246"/>
      <c r="G32" s="246"/>
      <c r="H32" s="246"/>
      <c r="I32" s="246"/>
      <c r="J32" s="246"/>
      <c r="K32" s="246"/>
      <c r="L32" s="246"/>
      <c r="M32" s="247"/>
      <c r="N32" s="18"/>
      <c r="O32" s="19">
        <v>2</v>
      </c>
      <c r="P32" s="19">
        <v>1</v>
      </c>
    </row>
    <row r="33" spans="1:15" ht="20.100000000000001" customHeight="1" x14ac:dyDescent="0.15">
      <c r="A33" s="257" t="s">
        <v>167</v>
      </c>
      <c r="B33" s="195" t="s">
        <v>168</v>
      </c>
      <c r="C33" s="195"/>
      <c r="D33" s="195"/>
      <c r="E33" s="195"/>
      <c r="F33" s="338" t="s">
        <v>15</v>
      </c>
      <c r="G33" s="195"/>
      <c r="H33" s="195"/>
      <c r="I33" s="195"/>
      <c r="J33" s="195"/>
      <c r="K33" s="195"/>
      <c r="L33" s="195"/>
      <c r="M33" s="231"/>
    </row>
    <row r="34" spans="1:15" ht="60" customHeight="1" x14ac:dyDescent="0.15">
      <c r="A34" s="258"/>
      <c r="B34" s="339"/>
      <c r="C34" s="340"/>
      <c r="D34" s="340"/>
      <c r="E34" s="340"/>
      <c r="F34" s="341"/>
      <c r="G34" s="341"/>
      <c r="H34" s="341"/>
      <c r="I34" s="341"/>
      <c r="J34" s="341"/>
      <c r="K34" s="341"/>
      <c r="L34" s="341"/>
      <c r="M34" s="341"/>
    </row>
    <row r="35" spans="1:15" ht="60" customHeight="1" x14ac:dyDescent="0.15">
      <c r="A35" s="258"/>
      <c r="B35" s="339"/>
      <c r="C35" s="340"/>
      <c r="D35" s="340"/>
      <c r="E35" s="340"/>
      <c r="F35" s="341"/>
      <c r="G35" s="341"/>
      <c r="H35" s="341"/>
      <c r="I35" s="341"/>
      <c r="J35" s="341"/>
      <c r="K35" s="341"/>
      <c r="L35" s="341"/>
      <c r="M35" s="341"/>
    </row>
    <row r="36" spans="1:15" ht="60" customHeight="1" x14ac:dyDescent="0.15">
      <c r="A36" s="259"/>
      <c r="B36" s="339"/>
      <c r="C36" s="340"/>
      <c r="D36" s="340"/>
      <c r="E36" s="340"/>
      <c r="F36" s="341"/>
      <c r="G36" s="341"/>
      <c r="H36" s="341"/>
      <c r="I36" s="341"/>
      <c r="J36" s="341"/>
      <c r="K36" s="341"/>
      <c r="L36" s="341"/>
      <c r="M36" s="341"/>
    </row>
    <row r="37" spans="1:15" ht="20.100000000000001" customHeight="1" x14ac:dyDescent="0.15">
      <c r="A37" s="257" t="s">
        <v>117</v>
      </c>
      <c r="B37" s="195" t="s">
        <v>108</v>
      </c>
      <c r="C37" s="195"/>
      <c r="D37" s="195"/>
      <c r="E37" s="231"/>
      <c r="F37" s="195" t="s">
        <v>109</v>
      </c>
      <c r="G37" s="195"/>
      <c r="H37" s="195"/>
      <c r="I37" s="195"/>
      <c r="J37" s="195"/>
      <c r="K37" s="195"/>
      <c r="L37" s="195"/>
      <c r="M37" s="231"/>
      <c r="O37" s="2" t="s">
        <v>81</v>
      </c>
    </row>
    <row r="38" spans="1:15" ht="19.5" customHeight="1" x14ac:dyDescent="0.15">
      <c r="A38" s="258"/>
      <c r="B38" s="375"/>
      <c r="C38" s="375"/>
      <c r="D38" s="375"/>
      <c r="E38" s="375"/>
      <c r="F38" s="312"/>
      <c r="G38" s="312"/>
      <c r="H38" s="312"/>
      <c r="I38" s="312"/>
      <c r="J38" s="312"/>
      <c r="K38" s="312"/>
      <c r="L38" s="312"/>
      <c r="M38" s="313"/>
      <c r="O38" s="20" t="str">
        <f>IF(OR(B38="-",B38="－"),1,"")</f>
        <v/>
      </c>
    </row>
    <row r="39" spans="1:15" ht="20.100000000000001" customHeight="1" x14ac:dyDescent="0.15">
      <c r="A39" s="258"/>
      <c r="B39" s="21" t="s">
        <v>112</v>
      </c>
      <c r="C39" s="321"/>
      <c r="D39" s="321"/>
      <c r="E39" s="322"/>
      <c r="F39" s="314"/>
      <c r="G39" s="314"/>
      <c r="H39" s="314"/>
      <c r="I39" s="314"/>
      <c r="J39" s="314"/>
      <c r="K39" s="314"/>
      <c r="L39" s="314"/>
      <c r="M39" s="315"/>
      <c r="O39" s="20"/>
    </row>
    <row r="40" spans="1:15" ht="20.25" customHeight="1" x14ac:dyDescent="0.15">
      <c r="A40" s="258"/>
      <c r="B40" s="375"/>
      <c r="C40" s="375"/>
      <c r="D40" s="375"/>
      <c r="E40" s="375"/>
      <c r="F40" s="312"/>
      <c r="G40" s="312"/>
      <c r="H40" s="312"/>
      <c r="I40" s="312"/>
      <c r="J40" s="312"/>
      <c r="K40" s="312"/>
      <c r="L40" s="312"/>
      <c r="M40" s="313"/>
      <c r="O40" s="20" t="str">
        <f>IF(OR(B40="-",B40="－"),1,"")</f>
        <v/>
      </c>
    </row>
    <row r="41" spans="1:15" ht="20.100000000000001" customHeight="1" x14ac:dyDescent="0.15">
      <c r="A41" s="258"/>
      <c r="B41" s="21" t="s">
        <v>112</v>
      </c>
      <c r="C41" s="321"/>
      <c r="D41" s="321"/>
      <c r="E41" s="322"/>
      <c r="F41" s="314"/>
      <c r="G41" s="314"/>
      <c r="H41" s="314"/>
      <c r="I41" s="314"/>
      <c r="J41" s="314"/>
      <c r="K41" s="314"/>
      <c r="L41" s="314"/>
      <c r="M41" s="315"/>
      <c r="O41" s="20"/>
    </row>
    <row r="42" spans="1:15" ht="20.25" customHeight="1" x14ac:dyDescent="0.15">
      <c r="A42" s="258"/>
      <c r="B42" s="375"/>
      <c r="C42" s="375"/>
      <c r="D42" s="375"/>
      <c r="E42" s="375"/>
      <c r="F42" s="312"/>
      <c r="G42" s="312"/>
      <c r="H42" s="312"/>
      <c r="I42" s="312"/>
      <c r="J42" s="312"/>
      <c r="K42" s="312"/>
      <c r="L42" s="312"/>
      <c r="M42" s="313"/>
      <c r="O42" s="20" t="str">
        <f>IF(OR(B42="-",B42="－"),1,"")</f>
        <v/>
      </c>
    </row>
    <row r="43" spans="1:15" ht="20.100000000000001" customHeight="1" x14ac:dyDescent="0.15">
      <c r="A43" s="259"/>
      <c r="B43" s="21" t="s">
        <v>112</v>
      </c>
      <c r="C43" s="321"/>
      <c r="D43" s="321"/>
      <c r="E43" s="322"/>
      <c r="F43" s="314"/>
      <c r="G43" s="314"/>
      <c r="H43" s="314"/>
      <c r="I43" s="314"/>
      <c r="J43" s="314"/>
      <c r="K43" s="314"/>
      <c r="L43" s="314"/>
      <c r="M43" s="315"/>
      <c r="O43" s="20"/>
    </row>
    <row r="44" spans="1:15" ht="21" customHeight="1" x14ac:dyDescent="0.15">
      <c r="A44" s="257" t="s">
        <v>103</v>
      </c>
      <c r="B44" s="301" t="s">
        <v>106</v>
      </c>
      <c r="C44" s="301"/>
      <c r="D44" s="301"/>
      <c r="E44" s="301"/>
      <c r="F44" s="301"/>
      <c r="G44" s="301"/>
      <c r="H44" s="301"/>
      <c r="I44" s="301"/>
      <c r="J44" s="301"/>
      <c r="K44" s="301"/>
      <c r="L44" s="301"/>
      <c r="M44" s="302"/>
    </row>
    <row r="45" spans="1:15" ht="20.100000000000001" customHeight="1" x14ac:dyDescent="0.15">
      <c r="A45" s="258"/>
      <c r="B45" s="303" t="s">
        <v>105</v>
      </c>
      <c r="C45" s="304"/>
      <c r="D45" s="328" t="s">
        <v>18</v>
      </c>
      <c r="E45" s="329"/>
      <c r="F45" s="309"/>
      <c r="G45" s="309"/>
      <c r="H45" s="309"/>
      <c r="I45" s="309"/>
      <c r="J45" s="309"/>
      <c r="K45" s="309"/>
      <c r="L45" s="309"/>
      <c r="M45" s="310"/>
    </row>
    <row r="46" spans="1:15" ht="20.100000000000001" customHeight="1" x14ac:dyDescent="0.15">
      <c r="A46" s="258"/>
      <c r="B46" s="305"/>
      <c r="C46" s="306"/>
      <c r="D46" s="260" t="s">
        <v>16</v>
      </c>
      <c r="E46" s="261"/>
      <c r="F46" s="311"/>
      <c r="G46" s="278"/>
      <c r="H46" s="278"/>
      <c r="I46" s="278"/>
      <c r="J46" s="278"/>
      <c r="K46" s="278"/>
      <c r="L46" s="278"/>
      <c r="M46" s="279"/>
    </row>
    <row r="47" spans="1:15" ht="20.100000000000001" customHeight="1" x14ac:dyDescent="0.15">
      <c r="A47" s="258"/>
      <c r="B47" s="307"/>
      <c r="C47" s="308"/>
      <c r="D47" s="336" t="s">
        <v>17</v>
      </c>
      <c r="E47" s="337"/>
      <c r="F47" s="316"/>
      <c r="G47" s="316"/>
      <c r="H47" s="316"/>
      <c r="I47" s="316"/>
      <c r="J47" s="316"/>
      <c r="K47" s="316"/>
      <c r="L47" s="316"/>
      <c r="M47" s="317"/>
    </row>
    <row r="48" spans="1:15" ht="198.75" customHeight="1" x14ac:dyDescent="0.15">
      <c r="A48" s="258"/>
      <c r="B48" s="323" t="s">
        <v>104</v>
      </c>
      <c r="C48" s="324"/>
      <c r="D48" s="370"/>
      <c r="E48" s="371"/>
      <c r="F48" s="371"/>
      <c r="G48" s="371"/>
      <c r="H48" s="371"/>
      <c r="I48" s="371"/>
      <c r="J48" s="371"/>
      <c r="K48" s="371"/>
      <c r="L48" s="371"/>
      <c r="M48" s="372"/>
    </row>
    <row r="49" spans="1:14" ht="21" customHeight="1" x14ac:dyDescent="0.15">
      <c r="A49" s="258"/>
      <c r="B49" s="373" t="s">
        <v>139</v>
      </c>
      <c r="C49" s="373"/>
      <c r="D49" s="373"/>
      <c r="E49" s="373"/>
      <c r="F49" s="373"/>
      <c r="G49" s="373"/>
      <c r="H49" s="373"/>
      <c r="I49" s="373"/>
      <c r="J49" s="373"/>
      <c r="K49" s="373"/>
      <c r="L49" s="373"/>
      <c r="M49" s="374"/>
    </row>
    <row r="50" spans="1:14" ht="19.5" customHeight="1" x14ac:dyDescent="0.15">
      <c r="A50" s="258"/>
      <c r="B50" s="95"/>
      <c r="C50" s="289" t="s">
        <v>115</v>
      </c>
      <c r="D50" s="290"/>
      <c r="E50" s="290"/>
      <c r="F50" s="290"/>
      <c r="G50" s="290"/>
      <c r="H50" s="290"/>
      <c r="I50" s="290"/>
      <c r="J50" s="290"/>
      <c r="K50" s="290"/>
      <c r="L50" s="290"/>
      <c r="M50" s="330"/>
      <c r="N50" s="300" t="s">
        <v>137</v>
      </c>
    </row>
    <row r="51" spans="1:14" ht="20.25" customHeight="1" x14ac:dyDescent="0.15">
      <c r="A51" s="258"/>
      <c r="B51" s="263"/>
      <c r="C51" s="325" t="s">
        <v>116</v>
      </c>
      <c r="D51" s="326"/>
      <c r="E51" s="326"/>
      <c r="F51" s="326"/>
      <c r="G51" s="326"/>
      <c r="H51" s="326"/>
      <c r="I51" s="326"/>
      <c r="J51" s="326"/>
      <c r="K51" s="326"/>
      <c r="L51" s="326"/>
      <c r="M51" s="327"/>
      <c r="N51" s="300"/>
    </row>
    <row r="52" spans="1:14" ht="19.5" customHeight="1" x14ac:dyDescent="0.15">
      <c r="A52" s="258"/>
      <c r="B52" s="264"/>
      <c r="C52" s="266" t="s">
        <v>113</v>
      </c>
      <c r="D52" s="267"/>
      <c r="E52" s="267"/>
      <c r="F52" s="267"/>
      <c r="G52" s="267"/>
      <c r="H52" s="267"/>
      <c r="I52" s="267"/>
      <c r="J52" s="267"/>
      <c r="K52" s="267"/>
      <c r="L52" s="267"/>
      <c r="M52" s="268"/>
      <c r="N52" s="300"/>
    </row>
    <row r="53" spans="1:14" ht="79.5" customHeight="1" x14ac:dyDescent="0.15">
      <c r="A53" s="258"/>
      <c r="B53" s="265"/>
      <c r="C53" s="318"/>
      <c r="D53" s="319"/>
      <c r="E53" s="319"/>
      <c r="F53" s="319"/>
      <c r="G53" s="319"/>
      <c r="H53" s="319"/>
      <c r="I53" s="319"/>
      <c r="J53" s="319"/>
      <c r="K53" s="319"/>
      <c r="L53" s="319"/>
      <c r="M53" s="320"/>
      <c r="N53" s="300"/>
    </row>
    <row r="54" spans="1:14" ht="20.25" customHeight="1" x14ac:dyDescent="0.15">
      <c r="A54" s="259"/>
      <c r="B54" s="96"/>
      <c r="C54" s="235" t="s">
        <v>114</v>
      </c>
      <c r="D54" s="236"/>
      <c r="E54" s="236"/>
      <c r="F54" s="236"/>
      <c r="G54" s="236"/>
      <c r="H54" s="236"/>
      <c r="I54" s="236"/>
      <c r="J54" s="236"/>
      <c r="K54" s="236"/>
      <c r="L54" s="236"/>
      <c r="M54" s="237"/>
      <c r="N54" s="300"/>
    </row>
    <row r="55" spans="1:14" ht="66" customHeight="1" x14ac:dyDescent="0.15">
      <c r="A55" s="250" t="s">
        <v>119</v>
      </c>
      <c r="B55" s="195" t="s">
        <v>120</v>
      </c>
      <c r="C55" s="231"/>
      <c r="D55" s="182"/>
      <c r="E55" s="183"/>
      <c r="F55" s="183"/>
      <c r="G55" s="183"/>
      <c r="H55" s="183"/>
      <c r="I55" s="183"/>
      <c r="J55" s="183"/>
      <c r="K55" s="183"/>
      <c r="L55" s="183"/>
      <c r="M55" s="184"/>
    </row>
    <row r="56" spans="1:14" ht="44.25" customHeight="1" x14ac:dyDescent="0.15">
      <c r="A56" s="251"/>
      <c r="B56" s="195" t="s">
        <v>121</v>
      </c>
      <c r="C56" s="231"/>
      <c r="D56" s="182"/>
      <c r="E56" s="183"/>
      <c r="F56" s="183"/>
      <c r="G56" s="183"/>
      <c r="H56" s="183"/>
      <c r="I56" s="183"/>
      <c r="J56" s="183"/>
      <c r="K56" s="183"/>
      <c r="L56" s="183"/>
      <c r="M56" s="184"/>
    </row>
    <row r="57" spans="1:14" ht="44.25" customHeight="1" x14ac:dyDescent="0.15">
      <c r="A57" s="251"/>
      <c r="B57" s="195" t="s">
        <v>122</v>
      </c>
      <c r="C57" s="231"/>
      <c r="D57" s="182"/>
      <c r="E57" s="183"/>
      <c r="F57" s="183"/>
      <c r="G57" s="183"/>
      <c r="H57" s="183"/>
      <c r="I57" s="183"/>
      <c r="J57" s="183"/>
      <c r="K57" s="183"/>
      <c r="L57" s="183"/>
      <c r="M57" s="184"/>
    </row>
    <row r="58" spans="1:14" ht="20.100000000000001" customHeight="1" x14ac:dyDescent="0.15">
      <c r="A58" s="251"/>
      <c r="B58" s="173" t="s">
        <v>123</v>
      </c>
      <c r="C58" s="174"/>
      <c r="D58" s="97"/>
      <c r="E58" s="70" t="s">
        <v>140</v>
      </c>
      <c r="F58" s="23"/>
      <c r="G58" s="23"/>
      <c r="H58" s="23"/>
      <c r="I58" s="23"/>
      <c r="J58" s="23"/>
      <c r="K58" s="23"/>
      <c r="L58" s="225" t="s">
        <v>314</v>
      </c>
      <c r="M58" s="226"/>
    </row>
    <row r="59" spans="1:14" ht="20.100000000000001" customHeight="1" x14ac:dyDescent="0.15">
      <c r="A59" s="251"/>
      <c r="B59" s="175"/>
      <c r="C59" s="176"/>
      <c r="D59" s="98"/>
      <c r="E59" s="11" t="s">
        <v>124</v>
      </c>
      <c r="F59" s="12"/>
      <c r="G59" s="12"/>
      <c r="H59" s="12"/>
      <c r="I59" s="12"/>
      <c r="J59" s="12"/>
      <c r="K59" s="12"/>
      <c r="L59" s="227"/>
      <c r="M59" s="228"/>
    </row>
    <row r="60" spans="1:14" ht="20.100000000000001" customHeight="1" x14ac:dyDescent="0.15">
      <c r="A60" s="251"/>
      <c r="B60" s="175"/>
      <c r="C60" s="176"/>
      <c r="D60" s="99"/>
      <c r="E60" s="11" t="s">
        <v>125</v>
      </c>
      <c r="F60" s="12"/>
      <c r="G60" s="12"/>
      <c r="H60" s="12"/>
      <c r="I60" s="12"/>
      <c r="J60" s="12"/>
      <c r="K60" s="12"/>
      <c r="L60" s="227"/>
      <c r="M60" s="228"/>
    </row>
    <row r="61" spans="1:14" ht="20.100000000000001" customHeight="1" x14ac:dyDescent="0.15">
      <c r="A61" s="251"/>
      <c r="B61" s="175"/>
      <c r="C61" s="176"/>
      <c r="D61" s="99"/>
      <c r="E61" s="11" t="s">
        <v>126</v>
      </c>
      <c r="F61" s="12"/>
      <c r="G61" s="12"/>
      <c r="H61" s="12"/>
      <c r="I61" s="12"/>
      <c r="J61" s="12"/>
      <c r="K61" s="12"/>
      <c r="L61" s="227"/>
      <c r="M61" s="228"/>
    </row>
    <row r="62" spans="1:14" ht="20.100000000000001" customHeight="1" x14ac:dyDescent="0.15">
      <c r="A62" s="251"/>
      <c r="B62" s="175"/>
      <c r="C62" s="176"/>
      <c r="D62" s="100"/>
      <c r="E62" s="69" t="s">
        <v>197</v>
      </c>
      <c r="F62" s="71"/>
      <c r="G62" s="71"/>
      <c r="H62" s="71"/>
      <c r="I62" s="71"/>
      <c r="J62" s="71"/>
      <c r="K62" s="71"/>
      <c r="L62" s="227"/>
      <c r="M62" s="228"/>
    </row>
    <row r="63" spans="1:14" ht="20.100000000000001" customHeight="1" x14ac:dyDescent="0.15">
      <c r="A63" s="251"/>
      <c r="B63" s="175"/>
      <c r="C63" s="176"/>
      <c r="D63" s="96"/>
      <c r="E63" s="15" t="s">
        <v>196</v>
      </c>
      <c r="F63" s="72"/>
      <c r="G63" s="72"/>
      <c r="H63" s="72"/>
      <c r="I63" s="72"/>
      <c r="J63" s="72"/>
      <c r="K63" s="72"/>
      <c r="L63" s="229"/>
      <c r="M63" s="230"/>
    </row>
    <row r="64" spans="1:14" ht="20.100000000000001" customHeight="1" x14ac:dyDescent="0.15">
      <c r="A64" s="251"/>
      <c r="B64" s="175"/>
      <c r="C64" s="176"/>
      <c r="D64" s="23" t="s">
        <v>127</v>
      </c>
      <c r="M64" s="22"/>
    </row>
    <row r="65" spans="1:13" ht="99.75" customHeight="1" x14ac:dyDescent="0.15">
      <c r="A65" s="251"/>
      <c r="B65" s="177"/>
      <c r="C65" s="178"/>
      <c r="D65" s="170"/>
      <c r="E65" s="171"/>
      <c r="F65" s="171"/>
      <c r="G65" s="171"/>
      <c r="H65" s="171"/>
      <c r="I65" s="171"/>
      <c r="J65" s="171"/>
      <c r="K65" s="171"/>
      <c r="L65" s="171"/>
      <c r="M65" s="172"/>
    </row>
    <row r="66" spans="1:13" ht="45" customHeight="1" x14ac:dyDescent="0.15">
      <c r="A66" s="251"/>
      <c r="B66" s="248" t="s">
        <v>169</v>
      </c>
      <c r="C66" s="249"/>
      <c r="D66" s="232"/>
      <c r="E66" s="233"/>
      <c r="F66" s="233"/>
      <c r="G66" s="233"/>
      <c r="H66" s="233"/>
      <c r="I66" s="233"/>
      <c r="J66" s="233"/>
      <c r="K66" s="233"/>
      <c r="L66" s="233"/>
      <c r="M66" s="234"/>
    </row>
    <row r="67" spans="1:13" ht="45" customHeight="1" x14ac:dyDescent="0.15">
      <c r="A67" s="251"/>
      <c r="B67" s="248" t="s">
        <v>128</v>
      </c>
      <c r="C67" s="249"/>
      <c r="D67" s="232"/>
      <c r="E67" s="233"/>
      <c r="F67" s="233"/>
      <c r="G67" s="233"/>
      <c r="H67" s="233"/>
      <c r="I67" s="233"/>
      <c r="J67" s="233"/>
      <c r="K67" s="233"/>
      <c r="L67" s="233"/>
      <c r="M67" s="234"/>
    </row>
    <row r="68" spans="1:13" ht="20.100000000000001" customHeight="1" x14ac:dyDescent="0.15">
      <c r="A68" s="238" t="s">
        <v>136</v>
      </c>
      <c r="B68" s="223" t="s">
        <v>190</v>
      </c>
      <c r="C68" s="223"/>
      <c r="D68" s="223"/>
      <c r="E68" s="223"/>
      <c r="F68" s="223"/>
      <c r="G68" s="223"/>
      <c r="H68" s="223"/>
      <c r="I68" s="223"/>
      <c r="J68" s="223"/>
      <c r="K68" s="223"/>
      <c r="L68" s="223"/>
      <c r="M68" s="224"/>
    </row>
    <row r="69" spans="1:13" ht="63" customHeight="1" x14ac:dyDescent="0.15">
      <c r="A69" s="239"/>
      <c r="B69" s="245"/>
      <c r="C69" s="246"/>
      <c r="D69" s="246"/>
      <c r="E69" s="246"/>
      <c r="F69" s="246"/>
      <c r="G69" s="246"/>
      <c r="H69" s="246"/>
      <c r="I69" s="246"/>
      <c r="J69" s="246"/>
      <c r="K69" s="246"/>
      <c r="L69" s="246"/>
      <c r="M69" s="247"/>
    </row>
    <row r="70" spans="1:13" ht="20.100000000000001" customHeight="1" x14ac:dyDescent="0.15">
      <c r="A70" s="240" t="s">
        <v>129</v>
      </c>
      <c r="B70" s="29" t="s">
        <v>130</v>
      </c>
      <c r="C70" s="29"/>
      <c r="D70" s="29"/>
      <c r="E70" s="29"/>
      <c r="F70" s="29"/>
      <c r="G70" s="29"/>
      <c r="H70" s="29"/>
      <c r="I70" s="23"/>
      <c r="J70" s="23"/>
      <c r="K70" s="23"/>
      <c r="L70" s="23"/>
      <c r="M70" s="30"/>
    </row>
    <row r="71" spans="1:13" ht="48.75" customHeight="1" x14ac:dyDescent="0.15">
      <c r="A71" s="241"/>
      <c r="B71" s="220"/>
      <c r="C71" s="221"/>
      <c r="D71" s="221"/>
      <c r="E71" s="221"/>
      <c r="F71" s="221"/>
      <c r="G71" s="221"/>
      <c r="H71" s="221"/>
      <c r="I71" s="221"/>
      <c r="J71" s="221"/>
      <c r="K71" s="221"/>
      <c r="L71" s="221"/>
      <c r="M71" s="222"/>
    </row>
    <row r="72" spans="1:13" ht="20.100000000000001" customHeight="1" x14ac:dyDescent="0.15">
      <c r="A72" s="241"/>
      <c r="B72" s="24" t="s">
        <v>141</v>
      </c>
      <c r="C72" s="24"/>
      <c r="D72" s="24"/>
      <c r="E72" s="24"/>
      <c r="F72" s="24"/>
      <c r="G72" s="24"/>
      <c r="H72" s="24"/>
      <c r="M72" s="22"/>
    </row>
    <row r="73" spans="1:13" ht="20.100000000000001" customHeight="1" x14ac:dyDescent="0.15">
      <c r="A73" s="241"/>
      <c r="B73" s="253" t="s">
        <v>131</v>
      </c>
      <c r="C73" s="254"/>
      <c r="D73" s="252" t="s">
        <v>132</v>
      </c>
      <c r="E73" s="253"/>
      <c r="F73" s="253"/>
      <c r="G73" s="253"/>
      <c r="H73" s="25" t="s">
        <v>133</v>
      </c>
      <c r="I73" s="253" t="s">
        <v>134</v>
      </c>
      <c r="J73" s="253"/>
      <c r="K73" s="253"/>
      <c r="L73" s="253"/>
      <c r="M73" s="254"/>
    </row>
    <row r="74" spans="1:13" ht="20.100000000000001" customHeight="1" x14ac:dyDescent="0.15">
      <c r="A74" s="241"/>
      <c r="B74" s="255"/>
      <c r="C74" s="256"/>
      <c r="D74" s="179"/>
      <c r="E74" s="180"/>
      <c r="F74" s="180"/>
      <c r="G74" s="181"/>
      <c r="H74" s="101"/>
      <c r="I74" s="179"/>
      <c r="J74" s="180"/>
      <c r="K74" s="180"/>
      <c r="L74" s="180"/>
      <c r="M74" s="181"/>
    </row>
    <row r="75" spans="1:13" ht="20.100000000000001" customHeight="1" x14ac:dyDescent="0.15">
      <c r="A75" s="241"/>
      <c r="B75" s="243"/>
      <c r="C75" s="244"/>
      <c r="D75" s="210"/>
      <c r="E75" s="211"/>
      <c r="F75" s="211"/>
      <c r="G75" s="212"/>
      <c r="H75" s="102"/>
      <c r="I75" s="210"/>
      <c r="J75" s="211"/>
      <c r="K75" s="211"/>
      <c r="L75" s="211"/>
      <c r="M75" s="212"/>
    </row>
    <row r="76" spans="1:13" ht="20.100000000000001" customHeight="1" x14ac:dyDescent="0.15">
      <c r="A76" s="241"/>
      <c r="B76" s="243"/>
      <c r="C76" s="244"/>
      <c r="D76" s="210"/>
      <c r="E76" s="211"/>
      <c r="F76" s="211"/>
      <c r="G76" s="212"/>
      <c r="H76" s="102"/>
      <c r="I76" s="210"/>
      <c r="J76" s="211"/>
      <c r="K76" s="211"/>
      <c r="L76" s="211"/>
      <c r="M76" s="212"/>
    </row>
    <row r="77" spans="1:13" ht="20.100000000000001" customHeight="1" x14ac:dyDescent="0.15">
      <c r="A77" s="242"/>
      <c r="B77" s="208"/>
      <c r="C77" s="209"/>
      <c r="D77" s="217"/>
      <c r="E77" s="218"/>
      <c r="F77" s="218"/>
      <c r="G77" s="219"/>
      <c r="H77" s="103"/>
      <c r="I77" s="217"/>
      <c r="J77" s="218"/>
      <c r="K77" s="218"/>
      <c r="L77" s="218"/>
      <c r="M77" s="219"/>
    </row>
    <row r="78" spans="1:13" ht="20.100000000000001" customHeight="1" x14ac:dyDescent="0.15">
      <c r="A78" s="169"/>
      <c r="B78" s="169"/>
      <c r="C78" s="169"/>
      <c r="D78" s="93"/>
      <c r="E78" s="93"/>
      <c r="F78" s="93"/>
      <c r="G78" s="93"/>
      <c r="H78" s="93"/>
    </row>
    <row r="79" spans="1:13" ht="20.100000000000001" customHeight="1" x14ac:dyDescent="0.15">
      <c r="A79" s="93"/>
      <c r="B79" s="93"/>
      <c r="C79" s="93"/>
      <c r="D79" s="93"/>
      <c r="E79" s="93"/>
      <c r="F79" s="93"/>
      <c r="G79" s="93"/>
      <c r="H79" s="93"/>
    </row>
    <row r="80" spans="1:13" ht="20.100000000000001" customHeight="1" x14ac:dyDescent="0.15">
      <c r="A80" s="93"/>
      <c r="B80" s="93"/>
      <c r="C80" s="93"/>
      <c r="D80" s="93"/>
      <c r="E80" s="93"/>
      <c r="F80" s="93"/>
      <c r="G80" s="93"/>
      <c r="H80" s="93"/>
    </row>
    <row r="81" spans="1:13" ht="20.100000000000001" customHeight="1" x14ac:dyDescent="0.15">
      <c r="A81" s="93"/>
      <c r="B81" s="93"/>
      <c r="C81" s="93"/>
      <c r="D81" s="93"/>
      <c r="E81" s="93"/>
      <c r="F81" s="93"/>
      <c r="G81" s="93"/>
      <c r="H81" s="93"/>
    </row>
    <row r="82" spans="1:13" ht="20.100000000000001" customHeight="1" x14ac:dyDescent="0.15">
      <c r="A82" s="213" t="s">
        <v>188</v>
      </c>
      <c r="B82" s="213"/>
      <c r="C82" s="213"/>
      <c r="D82" s="213"/>
      <c r="E82" s="213"/>
      <c r="F82" s="213"/>
      <c r="G82" s="213"/>
      <c r="H82" s="213"/>
      <c r="I82" s="213"/>
      <c r="J82" s="213"/>
      <c r="K82" s="213"/>
      <c r="L82" s="213"/>
      <c r="M82" s="213"/>
    </row>
    <row r="83" spans="1:13" ht="11.25" customHeight="1" x14ac:dyDescent="0.15">
      <c r="A83" s="114"/>
      <c r="B83" s="114"/>
      <c r="C83" s="114"/>
      <c r="D83" s="114"/>
      <c r="E83" s="114"/>
      <c r="F83" s="114"/>
      <c r="G83" s="114"/>
      <c r="H83" s="114"/>
      <c r="I83" s="114"/>
      <c r="J83" s="114"/>
      <c r="K83" s="114"/>
      <c r="L83" s="114"/>
      <c r="M83" s="114"/>
    </row>
    <row r="84" spans="1:13" ht="28.35" customHeight="1" x14ac:dyDescent="0.15">
      <c r="A84" s="194" t="s">
        <v>180</v>
      </c>
      <c r="B84" s="195" t="s">
        <v>170</v>
      </c>
      <c r="C84" s="195"/>
      <c r="D84" s="195"/>
      <c r="E84" s="196"/>
      <c r="F84" s="197"/>
      <c r="G84" s="197"/>
      <c r="H84" s="197"/>
      <c r="I84" s="197"/>
      <c r="J84" s="197"/>
      <c r="K84" s="197"/>
      <c r="L84" s="197"/>
      <c r="M84" s="198"/>
    </row>
    <row r="85" spans="1:13" ht="28.35" customHeight="1" x14ac:dyDescent="0.15">
      <c r="A85" s="194"/>
      <c r="B85" s="195" t="s">
        <v>171</v>
      </c>
      <c r="C85" s="195"/>
      <c r="D85" s="195"/>
      <c r="E85" s="214" t="s">
        <v>65</v>
      </c>
      <c r="F85" s="214"/>
      <c r="G85" s="214"/>
      <c r="H85" s="214"/>
      <c r="I85" s="215" t="s">
        <v>172</v>
      </c>
      <c r="J85" s="215"/>
      <c r="K85" s="215"/>
      <c r="L85" s="215"/>
      <c r="M85" s="216"/>
    </row>
    <row r="86" spans="1:13" ht="28.35" customHeight="1" x14ac:dyDescent="0.15">
      <c r="A86" s="194"/>
      <c r="B86" s="199" t="s">
        <v>181</v>
      </c>
      <c r="C86" s="200"/>
      <c r="D86" s="201"/>
      <c r="E86" s="185" t="s">
        <v>174</v>
      </c>
      <c r="F86" s="186"/>
      <c r="G86" s="186"/>
      <c r="H86" s="186"/>
      <c r="I86" s="186"/>
      <c r="J86" s="186"/>
      <c r="K86" s="186"/>
      <c r="L86" s="186"/>
      <c r="M86" s="187"/>
    </row>
    <row r="87" spans="1:13" ht="28.35" customHeight="1" x14ac:dyDescent="0.15">
      <c r="A87" s="194"/>
      <c r="B87" s="202"/>
      <c r="C87" s="203"/>
      <c r="D87" s="204"/>
      <c r="E87" s="188" t="s">
        <v>173</v>
      </c>
      <c r="F87" s="189"/>
      <c r="G87" s="189"/>
      <c r="H87" s="189"/>
      <c r="I87" s="189"/>
      <c r="J87" s="189"/>
      <c r="K87" s="189"/>
      <c r="L87" s="189"/>
      <c r="M87" s="190"/>
    </row>
    <row r="88" spans="1:13" ht="28.35" customHeight="1" x14ac:dyDescent="0.15">
      <c r="A88" s="194"/>
      <c r="B88" s="205"/>
      <c r="C88" s="206"/>
      <c r="D88" s="207"/>
      <c r="E88" s="191" t="s">
        <v>293</v>
      </c>
      <c r="F88" s="192"/>
      <c r="G88" s="192"/>
      <c r="H88" s="192"/>
      <c r="I88" s="192"/>
      <c r="J88" s="192"/>
      <c r="K88" s="192"/>
      <c r="L88" s="192"/>
      <c r="M88" s="193"/>
    </row>
    <row r="90" spans="1:13" ht="20.100000000000001" customHeight="1" x14ac:dyDescent="0.15">
      <c r="A90" s="93"/>
      <c r="B90" s="93"/>
      <c r="C90" s="93"/>
      <c r="D90" s="93"/>
      <c r="E90" s="93"/>
      <c r="F90" s="93"/>
      <c r="G90" s="93"/>
      <c r="H90" s="93"/>
    </row>
    <row r="91" spans="1:13" ht="20.100000000000001" customHeight="1" x14ac:dyDescent="0.15">
      <c r="A91" s="113" t="s">
        <v>308</v>
      </c>
      <c r="B91" s="93"/>
      <c r="C91" s="93"/>
      <c r="D91" s="93"/>
      <c r="E91" s="93"/>
      <c r="F91" s="93"/>
      <c r="G91" s="93"/>
      <c r="H91" s="93"/>
    </row>
    <row r="92" spans="1:13" ht="20.100000000000001" customHeight="1" x14ac:dyDescent="0.15">
      <c r="A92" s="113" t="s">
        <v>312</v>
      </c>
      <c r="B92" s="114"/>
      <c r="C92" s="114"/>
      <c r="D92" s="114"/>
      <c r="E92" s="114"/>
      <c r="F92" s="114"/>
      <c r="G92" s="114"/>
      <c r="H92" s="93"/>
    </row>
    <row r="93" spans="1:13" ht="11.25" customHeight="1" thickBot="1" x14ac:dyDescent="0.2">
      <c r="A93" s="113"/>
      <c r="B93" s="114"/>
      <c r="C93" s="114"/>
      <c r="D93" s="114"/>
      <c r="E93" s="114"/>
      <c r="F93" s="114"/>
      <c r="G93" s="114"/>
      <c r="H93" s="93"/>
    </row>
    <row r="94" spans="1:13" ht="20.100000000000001" customHeight="1" x14ac:dyDescent="0.15">
      <c r="A94" s="154" t="s">
        <v>309</v>
      </c>
      <c r="B94" s="155"/>
      <c r="C94" s="155"/>
      <c r="D94" s="152" t="s">
        <v>310</v>
      </c>
      <c r="E94" s="152"/>
      <c r="F94" s="152"/>
      <c r="G94" s="152"/>
      <c r="H94" s="153"/>
    </row>
    <row r="95" spans="1:13" ht="37.5" customHeight="1" thickBot="1" x14ac:dyDescent="0.2">
      <c r="A95" s="156"/>
      <c r="B95" s="157"/>
      <c r="C95" s="157"/>
      <c r="D95" s="150" t="s">
        <v>313</v>
      </c>
      <c r="E95" s="150"/>
      <c r="F95" s="150"/>
      <c r="G95" s="150"/>
      <c r="H95" s="151"/>
    </row>
    <row r="96" spans="1:13" ht="20.100000000000001" customHeight="1" x14ac:dyDescent="0.15">
      <c r="A96" s="113" t="s">
        <v>311</v>
      </c>
      <c r="B96" s="114"/>
      <c r="C96" s="114"/>
      <c r="D96" s="114"/>
      <c r="E96" s="114"/>
      <c r="F96" s="114"/>
      <c r="G96" s="114"/>
      <c r="H96" s="93"/>
    </row>
    <row r="97" spans="1:8" ht="20.100000000000001" customHeight="1" x14ac:dyDescent="0.15">
      <c r="A97" s="93"/>
      <c r="B97" s="93"/>
      <c r="C97" s="93"/>
      <c r="D97" s="93"/>
      <c r="E97" s="93"/>
      <c r="F97" s="93"/>
      <c r="G97" s="93"/>
      <c r="H97" s="93"/>
    </row>
    <row r="98" spans="1:8" ht="20.100000000000001" customHeight="1" x14ac:dyDescent="0.15">
      <c r="A98" s="93"/>
      <c r="B98" s="93"/>
      <c r="C98" s="93"/>
      <c r="D98" s="93"/>
      <c r="E98" s="93"/>
      <c r="F98" s="93"/>
      <c r="G98" s="93"/>
      <c r="H98" s="93"/>
    </row>
    <row r="99" spans="1:8" ht="20.100000000000001" customHeight="1" x14ac:dyDescent="0.15">
      <c r="A99" s="93"/>
      <c r="B99" s="93"/>
      <c r="C99" s="93"/>
      <c r="D99" s="93"/>
      <c r="E99" s="93"/>
      <c r="F99" s="93"/>
      <c r="G99" s="93"/>
      <c r="H99" s="93"/>
    </row>
    <row r="100" spans="1:8" ht="20.100000000000001" customHeight="1" x14ac:dyDescent="0.15">
      <c r="A100" s="93"/>
      <c r="B100" s="93"/>
      <c r="C100" s="93"/>
      <c r="D100" s="93"/>
      <c r="E100" s="93"/>
      <c r="F100" s="93"/>
      <c r="G100" s="93"/>
      <c r="H100" s="93"/>
    </row>
    <row r="101" spans="1:8" ht="20.100000000000001" customHeight="1" x14ac:dyDescent="0.15">
      <c r="A101" s="93"/>
      <c r="B101" s="93"/>
      <c r="C101" s="93"/>
      <c r="D101" s="93"/>
      <c r="E101" s="93"/>
      <c r="F101" s="93"/>
      <c r="G101" s="93"/>
      <c r="H101" s="93"/>
    </row>
    <row r="102" spans="1:8" ht="20.100000000000001" customHeight="1" x14ac:dyDescent="0.15">
      <c r="A102" s="93"/>
      <c r="B102" s="93"/>
      <c r="C102" s="93"/>
      <c r="D102" s="93"/>
      <c r="E102" s="93"/>
      <c r="F102" s="93"/>
      <c r="G102" s="93"/>
      <c r="H102" s="93"/>
    </row>
    <row r="103" spans="1:8" ht="20.100000000000001" customHeight="1" x14ac:dyDescent="0.15">
      <c r="A103" s="93"/>
      <c r="B103" s="93"/>
      <c r="C103" s="93"/>
      <c r="D103" s="93"/>
      <c r="E103" s="93"/>
      <c r="F103" s="93"/>
      <c r="G103" s="93"/>
      <c r="H103" s="93"/>
    </row>
    <row r="104" spans="1:8" ht="20.100000000000001" customHeight="1" x14ac:dyDescent="0.15">
      <c r="A104" s="93"/>
      <c r="B104" s="93"/>
      <c r="C104" s="93"/>
      <c r="D104" s="93"/>
      <c r="E104" s="93"/>
      <c r="F104" s="93"/>
      <c r="G104" s="93"/>
      <c r="H104" s="93"/>
    </row>
  </sheetData>
  <sheetProtection selectLockedCells="1"/>
  <mergeCells count="147">
    <mergeCell ref="B17:C17"/>
    <mergeCell ref="D17:M17"/>
    <mergeCell ref="B16:M16"/>
    <mergeCell ref="D48:M48"/>
    <mergeCell ref="B49:M49"/>
    <mergeCell ref="B38:E38"/>
    <mergeCell ref="F40:M41"/>
    <mergeCell ref="B40:E40"/>
    <mergeCell ref="B37:E37"/>
    <mergeCell ref="B42:E42"/>
    <mergeCell ref="F36:M36"/>
    <mergeCell ref="C41:E41"/>
    <mergeCell ref="B36:E36"/>
    <mergeCell ref="F38:M39"/>
    <mergeCell ref="B31:M31"/>
    <mergeCell ref="E25:M25"/>
    <mergeCell ref="F30:M30"/>
    <mergeCell ref="B35:E35"/>
    <mergeCell ref="A33:A36"/>
    <mergeCell ref="B33:E33"/>
    <mergeCell ref="F33:M33"/>
    <mergeCell ref="B34:E34"/>
    <mergeCell ref="F34:M34"/>
    <mergeCell ref="F35:M35"/>
    <mergeCell ref="C39:E39"/>
    <mergeCell ref="N10:N13"/>
    <mergeCell ref="B14:M14"/>
    <mergeCell ref="B15:M15"/>
    <mergeCell ref="A19:A24"/>
    <mergeCell ref="E26:H26"/>
    <mergeCell ref="I26:M26"/>
    <mergeCell ref="E20:M20"/>
    <mergeCell ref="N17:N18"/>
    <mergeCell ref="B21:D22"/>
    <mergeCell ref="A25:A31"/>
    <mergeCell ref="B25:D26"/>
    <mergeCell ref="B32:M32"/>
    <mergeCell ref="B27:D27"/>
    <mergeCell ref="E27:F27"/>
    <mergeCell ref="B28:D30"/>
    <mergeCell ref="F28:M28"/>
    <mergeCell ref="A37:A43"/>
    <mergeCell ref="E5:M5"/>
    <mergeCell ref="F9:H9"/>
    <mergeCell ref="F10:H10"/>
    <mergeCell ref="F13:H13"/>
    <mergeCell ref="I10:M13"/>
    <mergeCell ref="F11:H11"/>
    <mergeCell ref="E6:M6"/>
    <mergeCell ref="B10:D13"/>
    <mergeCell ref="N50:N54"/>
    <mergeCell ref="B44:M44"/>
    <mergeCell ref="B45:C47"/>
    <mergeCell ref="F45:M45"/>
    <mergeCell ref="F46:M46"/>
    <mergeCell ref="F42:M43"/>
    <mergeCell ref="F47:M47"/>
    <mergeCell ref="C53:M53"/>
    <mergeCell ref="C43:E43"/>
    <mergeCell ref="B48:C48"/>
    <mergeCell ref="C51:M51"/>
    <mergeCell ref="D45:E45"/>
    <mergeCell ref="C50:M50"/>
    <mergeCell ref="E23:M23"/>
    <mergeCell ref="B23:D23"/>
    <mergeCell ref="D47:E47"/>
    <mergeCell ref="A1:M1"/>
    <mergeCell ref="A3:A4"/>
    <mergeCell ref="B3:D3"/>
    <mergeCell ref="E3:M3"/>
    <mergeCell ref="B4:D4"/>
    <mergeCell ref="E4:M4"/>
    <mergeCell ref="B51:B53"/>
    <mergeCell ref="C52:M52"/>
    <mergeCell ref="F37:M37"/>
    <mergeCell ref="I9:J9"/>
    <mergeCell ref="K9:M9"/>
    <mergeCell ref="B7:D9"/>
    <mergeCell ref="F7:M7"/>
    <mergeCell ref="F12:H12"/>
    <mergeCell ref="F29:M29"/>
    <mergeCell ref="B19:M19"/>
    <mergeCell ref="A16:A17"/>
    <mergeCell ref="F8:M8"/>
    <mergeCell ref="B18:D18"/>
    <mergeCell ref="E18:M18"/>
    <mergeCell ref="B6:D6"/>
    <mergeCell ref="A5:A13"/>
    <mergeCell ref="B20:D20"/>
    <mergeCell ref="B5:D5"/>
    <mergeCell ref="C54:M54"/>
    <mergeCell ref="A68:A69"/>
    <mergeCell ref="A70:A77"/>
    <mergeCell ref="B75:C75"/>
    <mergeCell ref="B76:C76"/>
    <mergeCell ref="B69:M69"/>
    <mergeCell ref="B66:C66"/>
    <mergeCell ref="B67:C67"/>
    <mergeCell ref="A55:A67"/>
    <mergeCell ref="D56:M56"/>
    <mergeCell ref="B55:C55"/>
    <mergeCell ref="B56:C56"/>
    <mergeCell ref="I74:M74"/>
    <mergeCell ref="D73:G73"/>
    <mergeCell ref="I73:M73"/>
    <mergeCell ref="B73:C73"/>
    <mergeCell ref="B74:C74"/>
    <mergeCell ref="A44:A54"/>
    <mergeCell ref="D46:E46"/>
    <mergeCell ref="A82:M82"/>
    <mergeCell ref="E85:H85"/>
    <mergeCell ref="I85:M85"/>
    <mergeCell ref="I75:M75"/>
    <mergeCell ref="D77:G77"/>
    <mergeCell ref="I76:M76"/>
    <mergeCell ref="I77:M77"/>
    <mergeCell ref="D57:M57"/>
    <mergeCell ref="B71:M71"/>
    <mergeCell ref="B68:M68"/>
    <mergeCell ref="L58:M63"/>
    <mergeCell ref="B57:C57"/>
    <mergeCell ref="D66:M66"/>
    <mergeCell ref="D67:M67"/>
    <mergeCell ref="D95:H95"/>
    <mergeCell ref="D94:H94"/>
    <mergeCell ref="A94:C94"/>
    <mergeCell ref="A95:C95"/>
    <mergeCell ref="E21:M22"/>
    <mergeCell ref="B24:D24"/>
    <mergeCell ref="E24:F24"/>
    <mergeCell ref="K24:L24"/>
    <mergeCell ref="A78:C78"/>
    <mergeCell ref="D65:M65"/>
    <mergeCell ref="B58:C65"/>
    <mergeCell ref="D74:G74"/>
    <mergeCell ref="D55:M55"/>
    <mergeCell ref="E86:M86"/>
    <mergeCell ref="E87:M87"/>
    <mergeCell ref="E88:M88"/>
    <mergeCell ref="A84:A88"/>
    <mergeCell ref="B84:D84"/>
    <mergeCell ref="E84:M84"/>
    <mergeCell ref="B85:D85"/>
    <mergeCell ref="B86:D88"/>
    <mergeCell ref="B77:C77"/>
    <mergeCell ref="D75:G75"/>
    <mergeCell ref="D76:G76"/>
  </mergeCells>
  <phoneticPr fontId="3"/>
  <conditionalFormatting sqref="A32">
    <cfRule type="expression" dxfId="59" priority="108" stopIfTrue="1">
      <formula>OR(O32=0,O32="",$P$32=0,$P$32="")</formula>
    </cfRule>
  </conditionalFormatting>
  <conditionalFormatting sqref="B50:B54">
    <cfRule type="expression" dxfId="58" priority="43" stopIfTrue="1">
      <formula>AND($B$50="",$B$51="",$B$54="")</formula>
    </cfRule>
  </conditionalFormatting>
  <conditionalFormatting sqref="B16:M16">
    <cfRule type="expression" dxfId="57" priority="4" stopIfTrue="1">
      <formula>$B$16="概要"</formula>
    </cfRule>
  </conditionalFormatting>
  <conditionalFormatting sqref="B32:M32">
    <cfRule type="expression" dxfId="56" priority="41" stopIfTrue="1">
      <formula>OR(O32=0,O32="",AND(P32=2,B32=""))</formula>
    </cfRule>
  </conditionalFormatting>
  <conditionalFormatting sqref="C23">
    <cfRule type="expression" dxfId="55" priority="60" stopIfTrue="1">
      <formula>$C$23=""</formula>
    </cfRule>
  </conditionalFormatting>
  <conditionalFormatting sqref="C39:E39">
    <cfRule type="expression" dxfId="54" priority="35" stopIfTrue="1">
      <formula>AND(Q38&lt;&gt;1,B38&lt;&gt;"",C39="")</formula>
    </cfRule>
  </conditionalFormatting>
  <conditionalFormatting sqref="C41:E41">
    <cfRule type="expression" dxfId="53" priority="34" stopIfTrue="1">
      <formula>AND(Q40&lt;&gt;1,B40&lt;&gt;"",C41="")</formula>
    </cfRule>
  </conditionalFormatting>
  <conditionalFormatting sqref="C43:E43">
    <cfRule type="expression" dxfId="52" priority="33" stopIfTrue="1">
      <formula>AND(Q42&lt;&gt;1,B42&lt;&gt;"",C43="")</formula>
    </cfRule>
  </conditionalFormatting>
  <conditionalFormatting sqref="C53:M53">
    <cfRule type="expression" dxfId="51" priority="42" stopIfTrue="1">
      <formula>AND($B$51="○",$C$53="")</formula>
    </cfRule>
  </conditionalFormatting>
  <conditionalFormatting sqref="D58:D63">
    <cfRule type="expression" dxfId="50" priority="25" stopIfTrue="1">
      <formula>AND($D$58="",$D$59="",$D$60="",$D$61="",$D$62="",$D$63="")</formula>
    </cfRule>
  </conditionalFormatting>
  <conditionalFormatting sqref="D74:G77">
    <cfRule type="expression" dxfId="49" priority="17" stopIfTrue="1">
      <formula>AND(B74&lt;&gt;"",D74="")</formula>
    </cfRule>
  </conditionalFormatting>
  <conditionalFormatting sqref="D17:M17">
    <cfRule type="expression" dxfId="48" priority="3" stopIfTrue="1">
      <formula>$D$17=""</formula>
    </cfRule>
  </conditionalFormatting>
  <conditionalFormatting sqref="D48:M48">
    <cfRule type="expression" dxfId="47" priority="44" stopIfTrue="1">
      <formula>$D$48=""</formula>
    </cfRule>
  </conditionalFormatting>
  <conditionalFormatting sqref="E10:E13">
    <cfRule type="expression" dxfId="46" priority="68" stopIfTrue="1">
      <formula>AND($E$10="",$E$11="",$E$12="",$E$13="")</formula>
    </cfRule>
  </conditionalFormatting>
  <conditionalFormatting sqref="E20:E21">
    <cfRule type="cellIs" dxfId="45" priority="6" stopIfTrue="1" operator="equal">
      <formula>""</formula>
    </cfRule>
  </conditionalFormatting>
  <conditionalFormatting sqref="E86">
    <cfRule type="expression" dxfId="44" priority="9" stopIfTrue="1">
      <formula>AND($E$12="○",$E$86="　　　　　　　　　円")</formula>
    </cfRule>
  </conditionalFormatting>
  <conditionalFormatting sqref="E24:F24 K24:L24">
    <cfRule type="cellIs" dxfId="43" priority="1" stopIfTrue="1" operator="equal">
      <formula>""</formula>
    </cfRule>
  </conditionalFormatting>
  <conditionalFormatting sqref="E85:H85">
    <cfRule type="expression" dxfId="42" priority="14" stopIfTrue="1">
      <formula>AND($E$12="○",$E$85="円")</formula>
    </cfRule>
  </conditionalFormatting>
  <conditionalFormatting sqref="E3:M6 B14:M15 G24:H24 E25:M25 E27:F27 F28:M30 B34:E36 B38:E38 B40:E40 B42:E42 F45:M47 D55:M57 D65:M67 B69:M69 B71:M71 B74:B77">
    <cfRule type="expression" dxfId="41" priority="75" stopIfTrue="1">
      <formula>B3=""</formula>
    </cfRule>
  </conditionalFormatting>
  <conditionalFormatting sqref="E23:M23">
    <cfRule type="cellIs" dxfId="40" priority="2" stopIfTrue="1" operator="equal">
      <formula>""</formula>
    </cfRule>
  </conditionalFormatting>
  <conditionalFormatting sqref="E84:M84">
    <cfRule type="expression" dxfId="39" priority="24" stopIfTrue="1">
      <formula>AND($E$12="○",$E$84="")</formula>
    </cfRule>
  </conditionalFormatting>
  <conditionalFormatting sqref="E87:M87">
    <cfRule type="expression" dxfId="38" priority="8" stopIfTrue="1">
      <formula>AND($E$12="○",E87="出資割合　　　％")</formula>
    </cfRule>
  </conditionalFormatting>
  <conditionalFormatting sqref="F9:H9">
    <cfRule type="expression" dxfId="37" priority="70" stopIfTrue="1">
      <formula>$F$9=""</formula>
    </cfRule>
  </conditionalFormatting>
  <conditionalFormatting sqref="F7:M7">
    <cfRule type="expression" dxfId="36" priority="72" stopIfTrue="1">
      <formula>$F$7=""</formula>
    </cfRule>
  </conditionalFormatting>
  <conditionalFormatting sqref="F8:M8">
    <cfRule type="expression" dxfId="35" priority="71" stopIfTrue="1">
      <formula>$F$8=""</formula>
    </cfRule>
  </conditionalFormatting>
  <conditionalFormatting sqref="F34:M36">
    <cfRule type="expression" dxfId="34" priority="12" stopIfTrue="1">
      <formula>AND(B34&lt;&gt;"",F34="")</formula>
    </cfRule>
  </conditionalFormatting>
  <conditionalFormatting sqref="F38:M43">
    <cfRule type="expression" dxfId="33" priority="31" stopIfTrue="1">
      <formula>AND(B38&lt;&gt;"",F38="")</formula>
    </cfRule>
  </conditionalFormatting>
  <conditionalFormatting sqref="H74:H77">
    <cfRule type="expression" dxfId="32" priority="16" stopIfTrue="1">
      <formula>AND(B74&lt;&gt;"",H74="")</formula>
    </cfRule>
  </conditionalFormatting>
  <conditionalFormatting sqref="I74:I77">
    <cfRule type="expression" dxfId="31" priority="15" stopIfTrue="1">
      <formula>AND(B74&lt;&gt;"",I74="")</formula>
    </cfRule>
  </conditionalFormatting>
  <conditionalFormatting sqref="I26:M26">
    <cfRule type="expression" dxfId="30" priority="50" stopIfTrue="1">
      <formula>$I$26=""</formula>
    </cfRule>
  </conditionalFormatting>
  <conditionalFormatting sqref="I85:M85 E88">
    <cfRule type="expression" dxfId="29" priority="11" stopIfTrue="1">
      <formula>AND($E$12="○",E85="年　　月　　日現在")</formula>
    </cfRule>
  </conditionalFormatting>
  <conditionalFormatting sqref="K9:M9">
    <cfRule type="expression" dxfId="28" priority="69" stopIfTrue="1">
      <formula>$K$9=""</formula>
    </cfRule>
  </conditionalFormatting>
  <conditionalFormatting sqref="M24">
    <cfRule type="expression" dxfId="27" priority="122" stopIfTrue="1">
      <formula>#REF!=""</formula>
    </cfRule>
  </conditionalFormatting>
  <conditionalFormatting sqref="N10:N13 N50">
    <cfRule type="expression" dxfId="26" priority="107" stopIfTrue="1">
      <formula>$O$11&gt;=2</formula>
    </cfRule>
  </conditionalFormatting>
  <dataValidations count="6">
    <dataValidation showInputMessage="1" showErrorMessage="1" errorTitle="入力が不足" sqref="O32" xr:uid="{00000000-0002-0000-0100-000000000000}"/>
    <dataValidation imeMode="off" allowBlank="1" showInputMessage="1" showErrorMessage="1" sqref="F30:M30 F28:M28 E27:F27 F9:I9 F7:M7 B18:D18" xr:uid="{00000000-0002-0000-0100-000001000000}"/>
    <dataValidation type="list" allowBlank="1" showInputMessage="1" showErrorMessage="1" sqref="D58:D63 B50:B54" xr:uid="{00000000-0002-0000-0100-000002000000}">
      <formula1>$O$1:$O$2</formula1>
    </dataValidation>
    <dataValidation type="list" allowBlank="1" showInputMessage="1" showErrorMessage="1" sqref="H74:H77" xr:uid="{00000000-0002-0000-0100-000003000000}">
      <formula1>$Q$1:$Q$5</formula1>
    </dataValidation>
    <dataValidation type="list" allowBlank="1" showInputMessage="1" showErrorMessage="1" error="ドロップリストから選択してください。" sqref="E10:E13" xr:uid="{00000000-0002-0000-0100-000004000000}">
      <formula1>$O$1:$O$2</formula1>
    </dataValidation>
    <dataValidation type="list" allowBlank="1" showInputMessage="1" showErrorMessage="1" sqref="E23" xr:uid="{00000000-0002-0000-0100-000005000000}">
      <formula1>"有料,無料"</formula1>
    </dataValidation>
  </dataValidations>
  <printOptions horizontalCentered="1"/>
  <pageMargins left="0.78740157480314965" right="0.39370078740157483" top="0.78740157480314965" bottom="0.59055118110236227" header="0.51181102362204722" footer="0.51181102362204722"/>
  <pageSetup paperSize="9" fitToHeight="2" orientation="portrait" r:id="rId1"/>
  <headerFooter alignWithMargins="0">
    <oddHeader xml:space="preserve">&amp;L（別記様式　第１号－B）申請概要
</oddHeader>
  </headerFooter>
  <rowBreaks count="2" manualBreakCount="2">
    <brk id="32" max="12" man="1"/>
    <brk id="80"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print="0" autoFill="0" autoPict="0">
                <anchor moveWithCells="1" sizeWithCells="1">
                  <from>
                    <xdr:col>13</xdr:col>
                    <xdr:colOff>57150</xdr:colOff>
                    <xdr:row>24</xdr:row>
                    <xdr:rowOff>76200</xdr:rowOff>
                  </from>
                  <to>
                    <xdr:col>13</xdr:col>
                    <xdr:colOff>1390650</xdr:colOff>
                    <xdr:row>26</xdr:row>
                    <xdr:rowOff>152400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sizeWithCells="1">
                  <from>
                    <xdr:col>13</xdr:col>
                    <xdr:colOff>190500</xdr:colOff>
                    <xdr:row>24</xdr:row>
                    <xdr:rowOff>180975</xdr:rowOff>
                  </from>
                  <to>
                    <xdr:col>13</xdr:col>
                    <xdr:colOff>1381125</xdr:colOff>
                    <xdr:row>25</xdr:row>
                    <xdr:rowOff>142875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sizeWithCells="1">
                  <from>
                    <xdr:col>13</xdr:col>
                    <xdr:colOff>190500</xdr:colOff>
                    <xdr:row>25</xdr:row>
                    <xdr:rowOff>152400</xdr:rowOff>
                  </from>
                  <to>
                    <xdr:col>13</xdr:col>
                    <xdr:colOff>1381125</xdr:colOff>
                    <xdr:row>26</xdr:row>
                    <xdr:rowOff>123825</xdr:rowOff>
                  </to>
                </anchor>
              </controlPr>
            </control>
          </mc:Choice>
        </mc:AlternateContent>
        <mc:AlternateContent xmlns:mc="http://schemas.openxmlformats.org/markup-compatibility/2006">
          <mc:Choice Requires="x14">
            <control shapeId="4100" r:id="rId7" name="Option Button 4">
              <controlPr defaultSize="0" print="0" autoFill="0" autoLine="0" autoPict="0">
                <anchor moveWithCells="1">
                  <from>
                    <xdr:col>13</xdr:col>
                    <xdr:colOff>161925</xdr:colOff>
                    <xdr:row>30</xdr:row>
                    <xdr:rowOff>209550</xdr:rowOff>
                  </from>
                  <to>
                    <xdr:col>13</xdr:col>
                    <xdr:colOff>1857375</xdr:colOff>
                    <xdr:row>31</xdr:row>
                    <xdr:rowOff>171450</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from>
                    <xdr:col>13</xdr:col>
                    <xdr:colOff>161925</xdr:colOff>
                    <xdr:row>31</xdr:row>
                    <xdr:rowOff>228600</xdr:rowOff>
                  </from>
                  <to>
                    <xdr:col>13</xdr:col>
                    <xdr:colOff>1933575</xdr:colOff>
                    <xdr:row>31</xdr:row>
                    <xdr:rowOff>438150</xdr:rowOff>
                  </to>
                </anchor>
              </controlPr>
            </control>
          </mc:Choice>
        </mc:AlternateContent>
        <mc:AlternateContent xmlns:mc="http://schemas.openxmlformats.org/markup-compatibility/2006">
          <mc:Choice Requires="x14">
            <control shapeId="4102" r:id="rId9" name="Group Box 6">
              <controlPr defaultSize="0" autoFill="0" autoPict="0">
                <anchor moveWithCells="1">
                  <from>
                    <xdr:col>13</xdr:col>
                    <xdr:colOff>57150</xdr:colOff>
                    <xdr:row>30</xdr:row>
                    <xdr:rowOff>57150</xdr:rowOff>
                  </from>
                  <to>
                    <xdr:col>14</xdr:col>
                    <xdr:colOff>0</xdr:colOff>
                    <xdr:row>31</xdr:row>
                    <xdr:rowOff>485775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79"/>
  <sheetViews>
    <sheetView zoomScaleNormal="100" zoomScaleSheetLayoutView="90" workbookViewId="0">
      <selection activeCell="H24" sqref="H24:Q24"/>
    </sheetView>
  </sheetViews>
  <sheetFormatPr defaultRowHeight="20.100000000000001" customHeight="1" x14ac:dyDescent="0.15"/>
  <cols>
    <col min="1" max="1" width="2.5" style="31" customWidth="1"/>
    <col min="2" max="2" width="10.625" style="31" customWidth="1"/>
    <col min="3" max="3" width="5.625" style="31" customWidth="1"/>
    <col min="4" max="4" width="2.625" style="31" customWidth="1"/>
    <col min="5" max="5" width="8.625" style="31" customWidth="1"/>
    <col min="6" max="6" width="2.875" style="31" customWidth="1"/>
    <col min="7" max="7" width="2.375" style="31" customWidth="1"/>
    <col min="8" max="8" width="8.875" style="31" customWidth="1"/>
    <col min="9" max="9" width="2.875" style="31" customWidth="1"/>
    <col min="10" max="10" width="2.125" style="31" customWidth="1"/>
    <col min="11" max="11" width="9.125" style="31" customWidth="1"/>
    <col min="12" max="13" width="2.875" style="31" customWidth="1"/>
    <col min="14" max="14" width="8.625" style="31" customWidth="1"/>
    <col min="15" max="15" width="2.875" style="31" customWidth="1"/>
    <col min="16" max="16" width="12.625" style="31" customWidth="1"/>
    <col min="17" max="17" width="2.875" style="31" customWidth="1"/>
    <col min="18" max="18" width="25.75" style="46" customWidth="1"/>
    <col min="19" max="19" width="6" style="31" hidden="1" customWidth="1"/>
    <col min="20" max="20" width="5.625" style="34" hidden="1" customWidth="1"/>
    <col min="21" max="21" width="4.75" style="34" hidden="1" customWidth="1"/>
    <col min="22" max="22" width="3.875" style="34" hidden="1" customWidth="1"/>
    <col min="23" max="23" width="5.375" style="34" hidden="1" customWidth="1"/>
    <col min="24" max="24" width="7.25" style="34" hidden="1" customWidth="1"/>
    <col min="25" max="25" width="13.25" style="46" hidden="1" customWidth="1"/>
    <col min="26" max="26" width="9.25" style="31" hidden="1" customWidth="1"/>
    <col min="27" max="16384" width="9" style="31"/>
  </cols>
  <sheetData>
    <row r="1" spans="1:26" ht="28.5" customHeight="1" x14ac:dyDescent="0.15">
      <c r="B1" s="32" t="s">
        <v>23</v>
      </c>
      <c r="D1" s="33"/>
      <c r="E1" s="33"/>
      <c r="P1" s="78"/>
      <c r="R1" s="76"/>
      <c r="S1" s="76"/>
      <c r="Y1" s="35"/>
      <c r="Z1" s="79" t="e">
        <f>($E$13-$E$8)*2/3</f>
        <v>#VALUE!</v>
      </c>
    </row>
    <row r="2" spans="1:26" ht="20.100000000000001" customHeight="1" x14ac:dyDescent="0.15">
      <c r="A2" s="392" t="s">
        <v>142</v>
      </c>
      <c r="B2" s="392"/>
      <c r="C2" s="392"/>
      <c r="D2" s="392"/>
      <c r="E2" s="392"/>
      <c r="F2" s="392"/>
      <c r="G2" s="392"/>
      <c r="H2" s="392"/>
      <c r="I2" s="392"/>
      <c r="J2" s="392"/>
      <c r="K2" s="392"/>
      <c r="L2" s="392"/>
      <c r="M2" s="392"/>
      <c r="N2" s="392"/>
      <c r="O2" s="392"/>
      <c r="P2" s="392"/>
      <c r="Q2" s="392"/>
      <c r="R2" s="36"/>
      <c r="S2" s="379" t="s">
        <v>79</v>
      </c>
      <c r="T2" s="37" t="s">
        <v>295</v>
      </c>
      <c r="U2" s="37"/>
      <c r="V2" s="37" t="s">
        <v>283</v>
      </c>
      <c r="W2" s="37" t="s">
        <v>80</v>
      </c>
      <c r="X2" s="38" t="s">
        <v>284</v>
      </c>
      <c r="Y2" s="36"/>
      <c r="Z2" s="80">
        <v>5000000</v>
      </c>
    </row>
    <row r="3" spans="1:26" ht="20.100000000000001" customHeight="1" x14ac:dyDescent="0.15">
      <c r="C3" s="39"/>
      <c r="D3" s="39"/>
      <c r="E3" s="39"/>
      <c r="R3" s="35"/>
      <c r="S3" s="380"/>
      <c r="T3" s="40" t="str">
        <f>IF('１－Ｂ申請概要'!E10="○",1,"")</f>
        <v/>
      </c>
      <c r="U3" s="40"/>
      <c r="V3" s="40" t="str">
        <f>IF('１－Ｂ申請概要'!E11="○",1,"")</f>
        <v/>
      </c>
      <c r="W3" s="40" t="str">
        <f>IF('１－Ｂ申請概要'!E12="○",1,"")</f>
        <v/>
      </c>
      <c r="X3" s="40" t="str">
        <f>IF('１－Ｂ申請概要'!E13="○",1,"")</f>
        <v/>
      </c>
      <c r="Y3" s="35"/>
      <c r="Z3" s="80" t="e">
        <f>MIN($Z$1,$Z$2,$Z$4)</f>
        <v>#VALUE!</v>
      </c>
    </row>
    <row r="4" spans="1:26" ht="20.100000000000001" customHeight="1" x14ac:dyDescent="0.15">
      <c r="A4" s="390" t="s">
        <v>24</v>
      </c>
      <c r="B4" s="390"/>
      <c r="C4" s="390"/>
      <c r="D4" s="390"/>
      <c r="E4" s="390"/>
      <c r="F4" s="390"/>
      <c r="G4" s="390"/>
      <c r="H4" s="390"/>
      <c r="I4" s="390"/>
      <c r="J4" s="390"/>
      <c r="K4" s="390"/>
      <c r="L4" s="390"/>
      <c r="M4" s="390"/>
      <c r="N4" s="390"/>
      <c r="O4" s="390"/>
      <c r="P4" s="390"/>
      <c r="Q4" s="390"/>
      <c r="R4" s="35"/>
      <c r="Y4" s="41"/>
      <c r="Z4" s="80" t="e">
        <f>+E13-E8-E9</f>
        <v>#VALUE!</v>
      </c>
    </row>
    <row r="5" spans="1:26" s="42" customFormat="1" ht="65.099999999999994" customHeight="1" x14ac:dyDescent="0.15">
      <c r="B5" s="393" t="s">
        <v>189</v>
      </c>
      <c r="C5" s="394"/>
      <c r="D5" s="394"/>
      <c r="E5" s="394"/>
      <c r="F5" s="394"/>
      <c r="G5" s="394"/>
      <c r="H5" s="394"/>
      <c r="I5" s="394"/>
      <c r="J5" s="394"/>
      <c r="K5" s="394"/>
      <c r="L5" s="394"/>
      <c r="M5" s="394"/>
      <c r="N5" s="394"/>
      <c r="O5" s="394"/>
      <c r="P5" s="394"/>
      <c r="Q5" s="394"/>
      <c r="R5" s="43"/>
      <c r="U5" s="44"/>
      <c r="V5" s="44"/>
      <c r="W5" s="44"/>
      <c r="X5" s="44"/>
      <c r="Y5" s="45"/>
      <c r="Z5" s="81"/>
    </row>
    <row r="6" spans="1:26" ht="30" customHeight="1" x14ac:dyDescent="0.15">
      <c r="B6" s="251" t="s">
        <v>25</v>
      </c>
      <c r="C6" s="251"/>
      <c r="D6" s="338"/>
      <c r="E6" s="251" t="s">
        <v>26</v>
      </c>
      <c r="F6" s="251"/>
      <c r="G6" s="251"/>
      <c r="H6" s="251"/>
      <c r="I6" s="251"/>
      <c r="J6" s="251"/>
      <c r="K6" s="231" t="s">
        <v>27</v>
      </c>
      <c r="L6" s="251"/>
      <c r="M6" s="251"/>
      <c r="N6" s="251"/>
      <c r="O6" s="251"/>
      <c r="P6" s="251"/>
      <c r="Q6" s="251"/>
      <c r="Z6" s="80" t="e">
        <f>($D$29-$H$8)*2/3</f>
        <v>#VALUE!</v>
      </c>
    </row>
    <row r="7" spans="1:26" ht="54.95" customHeight="1" x14ac:dyDescent="0.15">
      <c r="B7" s="251"/>
      <c r="C7" s="251"/>
      <c r="D7" s="338"/>
      <c r="E7" s="381" t="s">
        <v>177</v>
      </c>
      <c r="F7" s="381"/>
      <c r="G7" s="381"/>
      <c r="H7" s="381" t="s">
        <v>176</v>
      </c>
      <c r="I7" s="381"/>
      <c r="J7" s="381"/>
      <c r="K7" s="231"/>
      <c r="L7" s="251"/>
      <c r="M7" s="251"/>
      <c r="N7" s="251"/>
      <c r="O7" s="251"/>
      <c r="P7" s="251"/>
      <c r="Q7" s="251"/>
      <c r="U7" s="47"/>
      <c r="V7" s="47"/>
      <c r="W7" s="47"/>
      <c r="X7" s="47"/>
      <c r="Z7" s="80">
        <v>5000000</v>
      </c>
    </row>
    <row r="8" spans="1:26" ht="60" customHeight="1" x14ac:dyDescent="0.15">
      <c r="B8" s="399" t="s">
        <v>143</v>
      </c>
      <c r="C8" s="399"/>
      <c r="D8" s="205"/>
      <c r="E8" s="389"/>
      <c r="F8" s="389"/>
      <c r="G8" s="389"/>
      <c r="H8" s="389"/>
      <c r="I8" s="389"/>
      <c r="J8" s="389"/>
      <c r="K8" s="400" t="s">
        <v>191</v>
      </c>
      <c r="L8" s="401"/>
      <c r="M8" s="401"/>
      <c r="N8" s="401"/>
      <c r="O8" s="401"/>
      <c r="P8" s="401"/>
      <c r="Q8" s="401"/>
      <c r="R8" s="48" t="s">
        <v>84</v>
      </c>
      <c r="T8" s="47"/>
      <c r="U8" s="47"/>
      <c r="V8" s="47"/>
      <c r="W8" s="47"/>
      <c r="X8" s="47"/>
      <c r="Z8" s="80" t="e">
        <f>MIN($Z$6,$Z$7,$H$10)</f>
        <v>#VALUE!</v>
      </c>
    </row>
    <row r="9" spans="1:26" ht="60" customHeight="1" x14ac:dyDescent="0.15">
      <c r="B9" s="250" t="s">
        <v>144</v>
      </c>
      <c r="C9" s="250"/>
      <c r="D9" s="280"/>
      <c r="E9" s="389"/>
      <c r="F9" s="389"/>
      <c r="G9" s="389"/>
      <c r="H9" s="386"/>
      <c r="I9" s="387"/>
      <c r="J9" s="388"/>
      <c r="K9" s="384" t="s">
        <v>296</v>
      </c>
      <c r="L9" s="385"/>
      <c r="M9" s="385"/>
      <c r="N9" s="385"/>
      <c r="O9" s="385"/>
      <c r="P9" s="385"/>
      <c r="Q9" s="385"/>
      <c r="R9" s="48" t="s">
        <v>85</v>
      </c>
      <c r="T9" s="47"/>
      <c r="U9" s="47"/>
      <c r="V9" s="47"/>
      <c r="W9" s="47"/>
      <c r="X9" s="47"/>
      <c r="Z9" s="80"/>
    </row>
    <row r="10" spans="1:26" ht="60" customHeight="1" x14ac:dyDescent="0.15">
      <c r="B10" s="250" t="s">
        <v>178</v>
      </c>
      <c r="C10" s="250"/>
      <c r="D10" s="280"/>
      <c r="E10" s="404"/>
      <c r="F10" s="404"/>
      <c r="G10" s="404"/>
      <c r="H10" s="405">
        <f>IF($T$3=1,"",+D32)</f>
        <v>0</v>
      </c>
      <c r="I10" s="406"/>
      <c r="J10" s="407"/>
      <c r="K10" s="384" t="s">
        <v>192</v>
      </c>
      <c r="L10" s="385"/>
      <c r="M10" s="385"/>
      <c r="N10" s="385"/>
      <c r="O10" s="385"/>
      <c r="P10" s="385"/>
      <c r="Q10" s="385"/>
      <c r="R10" s="48" t="s">
        <v>86</v>
      </c>
      <c r="T10" s="47"/>
      <c r="U10" s="47"/>
      <c r="V10" s="47"/>
      <c r="W10" s="47"/>
      <c r="X10" s="47"/>
      <c r="Z10" s="80">
        <f>($D$32-$E$8)*2/3</f>
        <v>0</v>
      </c>
    </row>
    <row r="11" spans="1:26" ht="159.75" customHeight="1" x14ac:dyDescent="0.15">
      <c r="B11" s="250" t="s">
        <v>145</v>
      </c>
      <c r="C11" s="250"/>
      <c r="D11" s="280"/>
      <c r="E11" s="405">
        <f>ROUNDDOWN(IF(OR($V$3=1,$W$3=1),+Z8,IF($T$3=1,+Z3,Z12)),-5)</f>
        <v>0</v>
      </c>
      <c r="F11" s="406"/>
      <c r="G11" s="407"/>
      <c r="H11" s="404"/>
      <c r="I11" s="404"/>
      <c r="J11" s="404"/>
      <c r="K11" s="397" t="s">
        <v>294</v>
      </c>
      <c r="L11" s="398"/>
      <c r="M11" s="398"/>
      <c r="N11" s="398"/>
      <c r="O11" s="398"/>
      <c r="P11" s="398"/>
      <c r="Q11" s="398"/>
      <c r="R11" s="48" t="s">
        <v>87</v>
      </c>
      <c r="T11" s="47"/>
      <c r="U11" s="47"/>
      <c r="V11" s="47"/>
      <c r="W11" s="47"/>
      <c r="X11" s="47"/>
      <c r="Z11" s="80">
        <v>5000000</v>
      </c>
    </row>
    <row r="12" spans="1:26" ht="50.1" customHeight="1" thickBot="1" x14ac:dyDescent="0.2">
      <c r="B12" s="382" t="s">
        <v>146</v>
      </c>
      <c r="C12" s="382"/>
      <c r="D12" s="383"/>
      <c r="E12" s="391" t="str">
        <f>IF(ISERROR(+E13-E11-E8-E9)=TRUE,"",(+E13-E11-E8-E9))</f>
        <v/>
      </c>
      <c r="F12" s="391"/>
      <c r="G12" s="391"/>
      <c r="H12" s="408"/>
      <c r="I12" s="408"/>
      <c r="J12" s="408"/>
      <c r="K12" s="395"/>
      <c r="L12" s="396"/>
      <c r="M12" s="396"/>
      <c r="N12" s="396"/>
      <c r="O12" s="396"/>
      <c r="P12" s="396"/>
      <c r="Q12" s="396"/>
      <c r="R12" s="49"/>
      <c r="Z12" s="92">
        <f>MIN($Z$10,$Z$11,$H$10)</f>
        <v>0</v>
      </c>
    </row>
    <row r="13" spans="1:26" ht="108" customHeight="1" thickTop="1" x14ac:dyDescent="0.15">
      <c r="B13" s="409" t="s">
        <v>147</v>
      </c>
      <c r="C13" s="409"/>
      <c r="D13" s="410"/>
      <c r="E13" s="411" t="str">
        <f>IF(OR($V$3=1,$W$3=1,$X$3=1),+D32,+D29)</f>
        <v/>
      </c>
      <c r="F13" s="411"/>
      <c r="G13" s="411"/>
      <c r="H13" s="411">
        <f>IF(OR($V$3=1,$W$3=1,$X$3=1),+D29,IF(AND(H8="",H9="",H10="",H12=""),"",SUM(H8:J12)))</f>
        <v>0</v>
      </c>
      <c r="I13" s="411"/>
      <c r="J13" s="411"/>
      <c r="K13" s="416" t="s">
        <v>285</v>
      </c>
      <c r="L13" s="417"/>
      <c r="M13" s="417"/>
      <c r="N13" s="417"/>
      <c r="O13" s="417"/>
      <c r="P13" s="417"/>
      <c r="Q13" s="417"/>
      <c r="R13" s="48" t="s">
        <v>86</v>
      </c>
    </row>
    <row r="14" spans="1:26" ht="20.100000000000001" customHeight="1" x14ac:dyDescent="0.15">
      <c r="B14" s="403" t="s">
        <v>28</v>
      </c>
      <c r="C14" s="403"/>
      <c r="D14" s="403"/>
      <c r="E14" s="403"/>
      <c r="F14" s="403"/>
      <c r="G14" s="403"/>
      <c r="H14" s="403"/>
      <c r="I14" s="403"/>
      <c r="J14" s="403"/>
      <c r="K14" s="403"/>
      <c r="L14" s="403"/>
      <c r="M14" s="403"/>
      <c r="N14" s="403"/>
      <c r="O14" s="403"/>
      <c r="P14" s="403"/>
      <c r="Q14" s="403"/>
    </row>
    <row r="15" spans="1:26" ht="20.100000000000001" customHeight="1" x14ac:dyDescent="0.15">
      <c r="B15" s="403" t="s">
        <v>29</v>
      </c>
      <c r="C15" s="403"/>
      <c r="D15" s="403"/>
      <c r="E15" s="403"/>
      <c r="F15" s="403"/>
      <c r="G15" s="403"/>
      <c r="H15" s="403"/>
      <c r="I15" s="403"/>
      <c r="J15" s="403"/>
      <c r="K15" s="403"/>
      <c r="L15" s="403"/>
      <c r="M15" s="403"/>
      <c r="N15" s="403"/>
      <c r="O15" s="403"/>
      <c r="P15" s="403"/>
      <c r="Q15" s="403"/>
    </row>
    <row r="16" spans="1:26" ht="20.100000000000001" customHeight="1" x14ac:dyDescent="0.15">
      <c r="B16" s="39"/>
      <c r="C16" s="39"/>
      <c r="D16" s="39"/>
      <c r="E16" s="39"/>
      <c r="F16" s="39"/>
      <c r="G16" s="39"/>
      <c r="H16" s="39"/>
      <c r="I16" s="39"/>
      <c r="J16" s="39"/>
      <c r="K16" s="39"/>
      <c r="L16" s="39"/>
      <c r="M16" s="39"/>
      <c r="N16" s="39"/>
      <c r="O16" s="39"/>
      <c r="P16" s="39"/>
      <c r="Q16" s="39"/>
    </row>
    <row r="17" spans="1:18" ht="20.100000000000001" customHeight="1" x14ac:dyDescent="0.15">
      <c r="A17" s="390" t="s">
        <v>30</v>
      </c>
      <c r="B17" s="390"/>
      <c r="C17" s="390"/>
      <c r="D17" s="390"/>
      <c r="E17" s="390"/>
      <c r="F17" s="390"/>
      <c r="G17" s="390"/>
      <c r="H17" s="390"/>
      <c r="I17" s="390"/>
      <c r="J17" s="390"/>
      <c r="K17" s="390"/>
      <c r="L17" s="390"/>
      <c r="M17" s="390"/>
      <c r="N17" s="390"/>
      <c r="O17" s="390"/>
      <c r="P17" s="390"/>
      <c r="Q17" s="390"/>
      <c r="R17" s="50"/>
    </row>
    <row r="18" spans="1:18" ht="50.1" customHeight="1" x14ac:dyDescent="0.15">
      <c r="B18" s="393" t="s">
        <v>193</v>
      </c>
      <c r="C18" s="394"/>
      <c r="D18" s="394"/>
      <c r="E18" s="394"/>
      <c r="F18" s="394"/>
      <c r="G18" s="394"/>
      <c r="H18" s="394"/>
      <c r="I18" s="394"/>
      <c r="J18" s="394"/>
      <c r="K18" s="394"/>
      <c r="L18" s="394"/>
      <c r="M18" s="394"/>
      <c r="N18" s="394"/>
      <c r="O18" s="394"/>
      <c r="P18" s="394"/>
      <c r="Q18" s="394"/>
    </row>
    <row r="19" spans="1:18" ht="30" customHeight="1" x14ac:dyDescent="0.15">
      <c r="B19" s="250" t="s">
        <v>25</v>
      </c>
      <c r="C19" s="250"/>
      <c r="D19" s="250" t="s">
        <v>31</v>
      </c>
      <c r="E19" s="250"/>
      <c r="F19" s="250"/>
      <c r="G19" s="250"/>
      <c r="H19" s="250" t="s">
        <v>287</v>
      </c>
      <c r="I19" s="250"/>
      <c r="J19" s="250"/>
      <c r="K19" s="250"/>
      <c r="L19" s="250"/>
      <c r="M19" s="250"/>
      <c r="N19" s="250"/>
      <c r="O19" s="250"/>
      <c r="P19" s="250"/>
      <c r="Q19" s="250"/>
    </row>
    <row r="20" spans="1:18" ht="60" customHeight="1" x14ac:dyDescent="0.15">
      <c r="B20" s="423" t="s">
        <v>148</v>
      </c>
      <c r="C20" s="423"/>
      <c r="D20" s="389"/>
      <c r="E20" s="389"/>
      <c r="F20" s="389"/>
      <c r="G20" s="389"/>
      <c r="H20" s="424"/>
      <c r="I20" s="424"/>
      <c r="J20" s="424"/>
      <c r="K20" s="424"/>
      <c r="L20" s="424"/>
      <c r="M20" s="424"/>
      <c r="N20" s="424"/>
      <c r="O20" s="424"/>
      <c r="P20" s="424"/>
      <c r="Q20" s="424"/>
    </row>
    <row r="21" spans="1:18" ht="60" customHeight="1" x14ac:dyDescent="0.15">
      <c r="B21" s="412" t="s">
        <v>32</v>
      </c>
      <c r="C21" s="412"/>
      <c r="D21" s="386"/>
      <c r="E21" s="387"/>
      <c r="F21" s="387"/>
      <c r="G21" s="388"/>
      <c r="H21" s="402"/>
      <c r="I21" s="402"/>
      <c r="J21" s="402"/>
      <c r="K21" s="402"/>
      <c r="L21" s="402"/>
      <c r="M21" s="402"/>
      <c r="N21" s="402"/>
      <c r="O21" s="402"/>
      <c r="P21" s="402"/>
      <c r="Q21" s="402"/>
    </row>
    <row r="22" spans="1:18" ht="60" customHeight="1" x14ac:dyDescent="0.15">
      <c r="B22" s="412" t="s">
        <v>33</v>
      </c>
      <c r="C22" s="412"/>
      <c r="D22" s="386"/>
      <c r="E22" s="387"/>
      <c r="F22" s="387"/>
      <c r="G22" s="388"/>
      <c r="H22" s="402"/>
      <c r="I22" s="402"/>
      <c r="J22" s="402"/>
      <c r="K22" s="402"/>
      <c r="L22" s="402"/>
      <c r="M22" s="402"/>
      <c r="N22" s="402"/>
      <c r="O22" s="402"/>
      <c r="P22" s="402"/>
      <c r="Q22" s="402"/>
    </row>
    <row r="23" spans="1:18" ht="53.25" customHeight="1" x14ac:dyDescent="0.15">
      <c r="B23" s="412" t="s">
        <v>149</v>
      </c>
      <c r="C23" s="412"/>
      <c r="D23" s="386"/>
      <c r="E23" s="387"/>
      <c r="F23" s="387"/>
      <c r="G23" s="388"/>
      <c r="H23" s="402"/>
      <c r="I23" s="402"/>
      <c r="J23" s="402"/>
      <c r="K23" s="402"/>
      <c r="L23" s="402"/>
      <c r="M23" s="402"/>
      <c r="N23" s="402"/>
      <c r="O23" s="402"/>
      <c r="P23" s="402"/>
      <c r="Q23" s="402"/>
    </row>
    <row r="24" spans="1:18" ht="60" customHeight="1" x14ac:dyDescent="0.15">
      <c r="B24" s="412" t="s">
        <v>34</v>
      </c>
      <c r="C24" s="412"/>
      <c r="D24" s="386"/>
      <c r="E24" s="387"/>
      <c r="F24" s="387"/>
      <c r="G24" s="388"/>
      <c r="H24" s="402"/>
      <c r="I24" s="402"/>
      <c r="J24" s="402"/>
      <c r="K24" s="402"/>
      <c r="L24" s="402"/>
      <c r="M24" s="402"/>
      <c r="N24" s="402"/>
      <c r="O24" s="402"/>
      <c r="P24" s="402"/>
      <c r="Q24" s="402"/>
    </row>
    <row r="25" spans="1:18" ht="60" customHeight="1" x14ac:dyDescent="0.15">
      <c r="B25" s="412" t="s">
        <v>35</v>
      </c>
      <c r="C25" s="412"/>
      <c r="D25" s="386"/>
      <c r="E25" s="387"/>
      <c r="F25" s="387"/>
      <c r="G25" s="388"/>
      <c r="H25" s="402"/>
      <c r="I25" s="402"/>
      <c r="J25" s="402"/>
      <c r="K25" s="402"/>
      <c r="L25" s="402"/>
      <c r="M25" s="402"/>
      <c r="N25" s="402"/>
      <c r="O25" s="402"/>
      <c r="P25" s="402"/>
      <c r="Q25" s="402"/>
    </row>
    <row r="26" spans="1:18" ht="47.25" customHeight="1" x14ac:dyDescent="0.15">
      <c r="B26" s="412" t="s">
        <v>36</v>
      </c>
      <c r="C26" s="412"/>
      <c r="D26" s="386"/>
      <c r="E26" s="387"/>
      <c r="F26" s="387"/>
      <c r="G26" s="388"/>
      <c r="H26" s="402"/>
      <c r="I26" s="402"/>
      <c r="J26" s="402"/>
      <c r="K26" s="402"/>
      <c r="L26" s="402"/>
      <c r="M26" s="402"/>
      <c r="N26" s="402"/>
      <c r="O26" s="402"/>
      <c r="P26" s="402"/>
      <c r="Q26" s="402"/>
    </row>
    <row r="27" spans="1:18" ht="50.1" customHeight="1" x14ac:dyDescent="0.15">
      <c r="B27" s="459" t="s">
        <v>150</v>
      </c>
      <c r="C27" s="51" t="s">
        <v>37</v>
      </c>
      <c r="D27" s="468"/>
      <c r="E27" s="469"/>
      <c r="F27" s="469"/>
      <c r="G27" s="470"/>
      <c r="H27" s="471"/>
      <c r="I27" s="471"/>
      <c r="J27" s="471"/>
      <c r="K27" s="471"/>
      <c r="L27" s="471"/>
      <c r="M27" s="471"/>
      <c r="N27" s="471"/>
      <c r="O27" s="471"/>
      <c r="P27" s="471"/>
      <c r="Q27" s="471"/>
    </row>
    <row r="28" spans="1:18" ht="50.1" customHeight="1" thickBot="1" x14ac:dyDescent="0.2">
      <c r="B28" s="460"/>
      <c r="C28" s="52" t="s">
        <v>38</v>
      </c>
      <c r="D28" s="465"/>
      <c r="E28" s="466"/>
      <c r="F28" s="466"/>
      <c r="G28" s="467"/>
      <c r="H28" s="475"/>
      <c r="I28" s="475"/>
      <c r="J28" s="475"/>
      <c r="K28" s="475"/>
      <c r="L28" s="475"/>
      <c r="M28" s="475"/>
      <c r="N28" s="475"/>
      <c r="O28" s="475"/>
      <c r="P28" s="475"/>
      <c r="Q28" s="475"/>
    </row>
    <row r="29" spans="1:18" ht="67.5" customHeight="1" thickTop="1" x14ac:dyDescent="0.15">
      <c r="B29" s="399" t="s">
        <v>151</v>
      </c>
      <c r="C29" s="399"/>
      <c r="D29" s="461" t="str">
        <f>IF(AND(D20="",D21="",D22="",D23="",D24="",D25="",D26="",D27="",D28=""),"",SUM(D20:G28))</f>
        <v/>
      </c>
      <c r="E29" s="462"/>
      <c r="F29" s="462"/>
      <c r="G29" s="463"/>
      <c r="H29" s="401" t="s">
        <v>194</v>
      </c>
      <c r="I29" s="401"/>
      <c r="J29" s="401"/>
      <c r="K29" s="401"/>
      <c r="L29" s="401"/>
      <c r="M29" s="401"/>
      <c r="N29" s="401"/>
      <c r="O29" s="401"/>
      <c r="P29" s="401"/>
      <c r="Q29" s="401"/>
    </row>
    <row r="30" spans="1:18" ht="20.100000000000001" customHeight="1" x14ac:dyDescent="0.15">
      <c r="C30" s="39"/>
      <c r="D30" s="39"/>
      <c r="E30" s="39"/>
    </row>
    <row r="31" spans="1:18" ht="20.100000000000001" customHeight="1" x14ac:dyDescent="0.15">
      <c r="B31" s="472" t="s">
        <v>195</v>
      </c>
      <c r="C31" s="472"/>
      <c r="D31" s="472"/>
      <c r="E31" s="472"/>
      <c r="F31" s="472"/>
      <c r="G31" s="472"/>
      <c r="H31" s="472"/>
      <c r="I31" s="472"/>
      <c r="J31" s="472"/>
      <c r="K31" s="472"/>
      <c r="L31" s="472"/>
      <c r="M31" s="472"/>
      <c r="N31" s="472"/>
      <c r="O31" s="472"/>
      <c r="P31" s="472"/>
      <c r="Q31" s="472"/>
    </row>
    <row r="32" spans="1:18" ht="50.1" customHeight="1" x14ac:dyDescent="0.15">
      <c r="B32" s="250" t="s">
        <v>152</v>
      </c>
      <c r="C32" s="250"/>
      <c r="D32" s="473"/>
      <c r="E32" s="473"/>
      <c r="F32" s="473"/>
      <c r="G32" s="473"/>
      <c r="H32" s="385" t="s">
        <v>179</v>
      </c>
      <c r="I32" s="385"/>
      <c r="J32" s="385"/>
      <c r="K32" s="385"/>
      <c r="L32" s="385"/>
      <c r="M32" s="385"/>
      <c r="N32" s="385"/>
      <c r="O32" s="385"/>
      <c r="P32" s="385"/>
      <c r="Q32" s="385"/>
    </row>
    <row r="33" spans="1:20" ht="20.100000000000001" customHeight="1" x14ac:dyDescent="0.15">
      <c r="B33" s="403" t="s">
        <v>39</v>
      </c>
      <c r="C33" s="403"/>
      <c r="D33" s="403"/>
      <c r="E33" s="403"/>
      <c r="F33" s="403"/>
      <c r="G33" s="403"/>
      <c r="H33" s="403"/>
      <c r="I33" s="403"/>
      <c r="J33" s="403"/>
      <c r="K33" s="403"/>
      <c r="L33" s="403"/>
      <c r="M33" s="403"/>
      <c r="N33" s="403"/>
      <c r="O33" s="403"/>
      <c r="P33" s="403"/>
      <c r="Q33" s="403"/>
    </row>
    <row r="34" spans="1:20" ht="20.100000000000001" customHeight="1" x14ac:dyDescent="0.15">
      <c r="B34" s="39"/>
      <c r="C34" s="39"/>
      <c r="D34" s="39"/>
      <c r="E34" s="39"/>
      <c r="F34" s="39"/>
      <c r="G34" s="39"/>
      <c r="H34" s="39"/>
      <c r="I34" s="39"/>
      <c r="J34" s="39"/>
      <c r="K34" s="39"/>
      <c r="L34" s="39"/>
      <c r="M34" s="39"/>
      <c r="N34" s="39"/>
      <c r="O34" s="39"/>
      <c r="P34" s="39"/>
      <c r="Q34" s="39"/>
    </row>
    <row r="35" spans="1:20" ht="20.100000000000001" customHeight="1" x14ac:dyDescent="0.15">
      <c r="A35" s="390" t="s">
        <v>40</v>
      </c>
      <c r="B35" s="390"/>
      <c r="C35" s="390"/>
      <c r="D35" s="390"/>
      <c r="E35" s="390"/>
      <c r="F35" s="390"/>
      <c r="G35" s="390"/>
      <c r="H35" s="390"/>
      <c r="I35" s="390"/>
      <c r="J35" s="390"/>
      <c r="K35" s="390"/>
      <c r="L35" s="390"/>
      <c r="M35" s="390"/>
      <c r="N35" s="390"/>
      <c r="O35" s="390"/>
      <c r="P35" s="390"/>
      <c r="Q35" s="390"/>
    </row>
    <row r="36" spans="1:20" ht="20.100000000000001" customHeight="1" x14ac:dyDescent="0.15">
      <c r="B36" s="403" t="s">
        <v>153</v>
      </c>
      <c r="C36" s="403"/>
      <c r="D36" s="403"/>
      <c r="E36" s="403"/>
      <c r="F36" s="403"/>
      <c r="G36" s="403"/>
      <c r="H36" s="403"/>
      <c r="I36" s="403"/>
      <c r="J36" s="403"/>
      <c r="K36" s="403"/>
      <c r="L36" s="403"/>
      <c r="M36" s="403"/>
      <c r="N36" s="403"/>
      <c r="O36" s="403"/>
      <c r="P36" s="403"/>
      <c r="Q36" s="403"/>
    </row>
    <row r="37" spans="1:20" ht="20.100000000000001" customHeight="1" x14ac:dyDescent="0.15">
      <c r="A37" s="403" t="s">
        <v>154</v>
      </c>
      <c r="B37" s="403"/>
      <c r="C37" s="403"/>
      <c r="D37" s="403"/>
      <c r="E37" s="403"/>
      <c r="F37" s="403"/>
      <c r="G37" s="403"/>
      <c r="H37" s="403"/>
      <c r="I37" s="403"/>
      <c r="J37" s="403"/>
      <c r="K37" s="403"/>
      <c r="L37" s="403"/>
      <c r="M37" s="403"/>
      <c r="N37" s="403"/>
      <c r="O37" s="403"/>
      <c r="P37" s="403"/>
      <c r="Q37" s="403"/>
    </row>
    <row r="38" spans="1:20" ht="20.100000000000001" customHeight="1" x14ac:dyDescent="0.15">
      <c r="B38" s="413" t="s">
        <v>41</v>
      </c>
      <c r="C38" s="413"/>
      <c r="D38" s="413" t="s">
        <v>42</v>
      </c>
      <c r="E38" s="413"/>
      <c r="F38" s="413"/>
      <c r="G38" s="413" t="s">
        <v>19</v>
      </c>
      <c r="H38" s="413"/>
      <c r="I38" s="413"/>
      <c r="J38" s="413" t="s">
        <v>45</v>
      </c>
      <c r="K38" s="413"/>
      <c r="L38" s="413"/>
      <c r="M38" s="413" t="s">
        <v>47</v>
      </c>
      <c r="N38" s="413"/>
      <c r="O38" s="199"/>
      <c r="P38" s="464" t="s">
        <v>68</v>
      </c>
      <c r="Q38" s="447"/>
    </row>
    <row r="39" spans="1:20" ht="20.100000000000001" customHeight="1" x14ac:dyDescent="0.15">
      <c r="B39" s="399"/>
      <c r="C39" s="399"/>
      <c r="D39" s="399" t="s">
        <v>43</v>
      </c>
      <c r="E39" s="399"/>
      <c r="F39" s="399"/>
      <c r="G39" s="415" t="s">
        <v>44</v>
      </c>
      <c r="H39" s="415"/>
      <c r="I39" s="415"/>
      <c r="J39" s="415" t="s">
        <v>46</v>
      </c>
      <c r="K39" s="415"/>
      <c r="L39" s="415"/>
      <c r="M39" s="415" t="s">
        <v>48</v>
      </c>
      <c r="N39" s="415"/>
      <c r="O39" s="202"/>
      <c r="P39" s="414" t="s">
        <v>49</v>
      </c>
      <c r="Q39" s="415"/>
      <c r="S39" s="31" t="s">
        <v>155</v>
      </c>
      <c r="T39" s="34" t="s">
        <v>82</v>
      </c>
    </row>
    <row r="40" spans="1:20" ht="14.25" x14ac:dyDescent="0.15">
      <c r="B40" s="451"/>
      <c r="C40" s="451"/>
      <c r="D40" s="421"/>
      <c r="E40" s="422"/>
      <c r="F40" s="56" t="s">
        <v>65</v>
      </c>
      <c r="G40" s="418"/>
      <c r="H40" s="419"/>
      <c r="I40" s="84" t="s">
        <v>66</v>
      </c>
      <c r="J40" s="418"/>
      <c r="K40" s="419"/>
      <c r="L40" s="84" t="s">
        <v>66</v>
      </c>
      <c r="M40" s="453" t="str">
        <f t="shared" ref="M40:M49" si="0">IF(D40="","",
   IF(J40="",ROUND(G40*0.65,0),ROUND(J40*0.65,0)))</f>
        <v/>
      </c>
      <c r="N40" s="454"/>
      <c r="O40" s="85" t="s">
        <v>66</v>
      </c>
      <c r="P40" s="86" t="str">
        <f>IF(D40="","",D40*M40)</f>
        <v/>
      </c>
      <c r="Q40" s="84" t="s">
        <v>50</v>
      </c>
      <c r="S40" s="53" t="str">
        <f t="shared" ref="S40:S50" si="1">IF(OR(B40="-",B40="－"),1,"")</f>
        <v/>
      </c>
      <c r="T40" s="40" t="str">
        <f t="shared" ref="T40:T49" si="2">IF(B40&lt;&gt;"",IF(OR(B40="-",B40="－"),"",1),"")</f>
        <v/>
      </c>
    </row>
    <row r="41" spans="1:20" ht="14.25" x14ac:dyDescent="0.15">
      <c r="B41" s="420"/>
      <c r="C41" s="420"/>
      <c r="D41" s="386"/>
      <c r="E41" s="387"/>
      <c r="F41" s="54" t="s">
        <v>65</v>
      </c>
      <c r="G41" s="418"/>
      <c r="H41" s="419"/>
      <c r="I41" s="84" t="s">
        <v>66</v>
      </c>
      <c r="J41" s="418"/>
      <c r="K41" s="419"/>
      <c r="L41" s="84" t="s">
        <v>66</v>
      </c>
      <c r="M41" s="453" t="str">
        <f t="shared" si="0"/>
        <v/>
      </c>
      <c r="N41" s="454"/>
      <c r="O41" s="85" t="s">
        <v>66</v>
      </c>
      <c r="P41" s="86" t="str">
        <f t="shared" ref="P41:P49" si="3">IF(D41="","",D41*M41)</f>
        <v/>
      </c>
      <c r="Q41" s="84" t="s">
        <v>50</v>
      </c>
      <c r="S41" s="53" t="str">
        <f t="shared" si="1"/>
        <v/>
      </c>
      <c r="T41" s="40" t="str">
        <f t="shared" si="2"/>
        <v/>
      </c>
    </row>
    <row r="42" spans="1:20" ht="14.25" x14ac:dyDescent="0.15">
      <c r="B42" s="420"/>
      <c r="C42" s="420"/>
      <c r="D42" s="386"/>
      <c r="E42" s="387"/>
      <c r="F42" s="54" t="s">
        <v>65</v>
      </c>
      <c r="G42" s="418"/>
      <c r="H42" s="419"/>
      <c r="I42" s="84" t="s">
        <v>66</v>
      </c>
      <c r="J42" s="418"/>
      <c r="K42" s="419"/>
      <c r="L42" s="84" t="s">
        <v>66</v>
      </c>
      <c r="M42" s="453" t="str">
        <f t="shared" si="0"/>
        <v/>
      </c>
      <c r="N42" s="454"/>
      <c r="O42" s="85" t="s">
        <v>66</v>
      </c>
      <c r="P42" s="86" t="str">
        <f t="shared" si="3"/>
        <v/>
      </c>
      <c r="Q42" s="84" t="s">
        <v>50</v>
      </c>
      <c r="S42" s="53" t="str">
        <f t="shared" si="1"/>
        <v/>
      </c>
      <c r="T42" s="40" t="str">
        <f t="shared" si="2"/>
        <v/>
      </c>
    </row>
    <row r="43" spans="1:20" ht="14.25" x14ac:dyDescent="0.15">
      <c r="B43" s="420"/>
      <c r="C43" s="420"/>
      <c r="D43" s="386"/>
      <c r="E43" s="387"/>
      <c r="F43" s="54" t="s">
        <v>65</v>
      </c>
      <c r="G43" s="418"/>
      <c r="H43" s="419"/>
      <c r="I43" s="84" t="s">
        <v>66</v>
      </c>
      <c r="J43" s="418"/>
      <c r="K43" s="419"/>
      <c r="L43" s="84" t="s">
        <v>66</v>
      </c>
      <c r="M43" s="453" t="str">
        <f t="shared" si="0"/>
        <v/>
      </c>
      <c r="N43" s="454"/>
      <c r="O43" s="85" t="s">
        <v>66</v>
      </c>
      <c r="P43" s="86" t="str">
        <f t="shared" si="3"/>
        <v/>
      </c>
      <c r="Q43" s="84" t="s">
        <v>50</v>
      </c>
      <c r="S43" s="53" t="str">
        <f t="shared" si="1"/>
        <v/>
      </c>
      <c r="T43" s="40" t="str">
        <f t="shared" si="2"/>
        <v/>
      </c>
    </row>
    <row r="44" spans="1:20" ht="14.25" x14ac:dyDescent="0.15">
      <c r="B44" s="420"/>
      <c r="C44" s="420"/>
      <c r="D44" s="386"/>
      <c r="E44" s="387"/>
      <c r="F44" s="54" t="s">
        <v>65</v>
      </c>
      <c r="G44" s="418"/>
      <c r="H44" s="419"/>
      <c r="I44" s="84" t="s">
        <v>66</v>
      </c>
      <c r="J44" s="418"/>
      <c r="K44" s="419"/>
      <c r="L44" s="84" t="s">
        <v>66</v>
      </c>
      <c r="M44" s="453" t="str">
        <f t="shared" si="0"/>
        <v/>
      </c>
      <c r="N44" s="454"/>
      <c r="O44" s="85" t="s">
        <v>66</v>
      </c>
      <c r="P44" s="86" t="str">
        <f t="shared" si="3"/>
        <v/>
      </c>
      <c r="Q44" s="84" t="s">
        <v>50</v>
      </c>
      <c r="S44" s="53" t="str">
        <f t="shared" si="1"/>
        <v/>
      </c>
      <c r="T44" s="40" t="str">
        <f t="shared" si="2"/>
        <v/>
      </c>
    </row>
    <row r="45" spans="1:20" ht="14.25" x14ac:dyDescent="0.15">
      <c r="B45" s="420"/>
      <c r="C45" s="420"/>
      <c r="D45" s="386"/>
      <c r="E45" s="387"/>
      <c r="F45" s="54" t="s">
        <v>65</v>
      </c>
      <c r="G45" s="418"/>
      <c r="H45" s="419"/>
      <c r="I45" s="84" t="s">
        <v>66</v>
      </c>
      <c r="J45" s="418"/>
      <c r="K45" s="419"/>
      <c r="L45" s="84" t="s">
        <v>66</v>
      </c>
      <c r="M45" s="453" t="str">
        <f t="shared" si="0"/>
        <v/>
      </c>
      <c r="N45" s="454"/>
      <c r="O45" s="85" t="s">
        <v>66</v>
      </c>
      <c r="P45" s="86" t="str">
        <f t="shared" si="3"/>
        <v/>
      </c>
      <c r="Q45" s="84" t="s">
        <v>50</v>
      </c>
      <c r="S45" s="53" t="str">
        <f t="shared" si="1"/>
        <v/>
      </c>
      <c r="T45" s="40" t="str">
        <f t="shared" si="2"/>
        <v/>
      </c>
    </row>
    <row r="46" spans="1:20" ht="14.25" x14ac:dyDescent="0.15">
      <c r="B46" s="420"/>
      <c r="C46" s="420"/>
      <c r="D46" s="386"/>
      <c r="E46" s="387"/>
      <c r="F46" s="54" t="s">
        <v>65</v>
      </c>
      <c r="G46" s="418"/>
      <c r="H46" s="419"/>
      <c r="I46" s="84" t="s">
        <v>66</v>
      </c>
      <c r="J46" s="418"/>
      <c r="K46" s="419"/>
      <c r="L46" s="84" t="s">
        <v>66</v>
      </c>
      <c r="M46" s="453" t="str">
        <f t="shared" si="0"/>
        <v/>
      </c>
      <c r="N46" s="454"/>
      <c r="O46" s="85" t="s">
        <v>66</v>
      </c>
      <c r="P46" s="86" t="str">
        <f t="shared" si="3"/>
        <v/>
      </c>
      <c r="Q46" s="84" t="s">
        <v>50</v>
      </c>
      <c r="S46" s="53" t="str">
        <f t="shared" si="1"/>
        <v/>
      </c>
      <c r="T46" s="40" t="str">
        <f t="shared" si="2"/>
        <v/>
      </c>
    </row>
    <row r="47" spans="1:20" ht="14.25" x14ac:dyDescent="0.15">
      <c r="B47" s="420"/>
      <c r="C47" s="420"/>
      <c r="D47" s="386"/>
      <c r="E47" s="387"/>
      <c r="F47" s="54" t="s">
        <v>65</v>
      </c>
      <c r="G47" s="418"/>
      <c r="H47" s="419"/>
      <c r="I47" s="84" t="s">
        <v>66</v>
      </c>
      <c r="J47" s="418"/>
      <c r="K47" s="419"/>
      <c r="L47" s="84" t="s">
        <v>66</v>
      </c>
      <c r="M47" s="453" t="str">
        <f t="shared" si="0"/>
        <v/>
      </c>
      <c r="N47" s="454"/>
      <c r="O47" s="85" t="s">
        <v>66</v>
      </c>
      <c r="P47" s="86" t="str">
        <f t="shared" si="3"/>
        <v/>
      </c>
      <c r="Q47" s="84" t="s">
        <v>50</v>
      </c>
      <c r="S47" s="53" t="str">
        <f t="shared" si="1"/>
        <v/>
      </c>
      <c r="T47" s="40" t="str">
        <f t="shared" si="2"/>
        <v/>
      </c>
    </row>
    <row r="48" spans="1:20" ht="14.25" x14ac:dyDescent="0.15">
      <c r="B48" s="420"/>
      <c r="C48" s="420"/>
      <c r="D48" s="386"/>
      <c r="E48" s="387"/>
      <c r="F48" s="54" t="s">
        <v>65</v>
      </c>
      <c r="G48" s="418"/>
      <c r="H48" s="419"/>
      <c r="I48" s="84" t="s">
        <v>66</v>
      </c>
      <c r="J48" s="418"/>
      <c r="K48" s="419"/>
      <c r="L48" s="84" t="s">
        <v>66</v>
      </c>
      <c r="M48" s="453" t="str">
        <f t="shared" si="0"/>
        <v/>
      </c>
      <c r="N48" s="454"/>
      <c r="O48" s="85" t="s">
        <v>66</v>
      </c>
      <c r="P48" s="86" t="str">
        <f t="shared" si="3"/>
        <v/>
      </c>
      <c r="Q48" s="84" t="s">
        <v>50</v>
      </c>
      <c r="S48" s="53" t="str">
        <f t="shared" si="1"/>
        <v/>
      </c>
      <c r="T48" s="40" t="str">
        <f t="shared" si="2"/>
        <v/>
      </c>
    </row>
    <row r="49" spans="1:20" ht="14.25" x14ac:dyDescent="0.15">
      <c r="B49" s="420"/>
      <c r="C49" s="420"/>
      <c r="D49" s="386"/>
      <c r="E49" s="387"/>
      <c r="F49" s="54" t="s">
        <v>65</v>
      </c>
      <c r="G49" s="418"/>
      <c r="H49" s="419"/>
      <c r="I49" s="84" t="s">
        <v>66</v>
      </c>
      <c r="J49" s="418"/>
      <c r="K49" s="419"/>
      <c r="L49" s="84" t="s">
        <v>66</v>
      </c>
      <c r="M49" s="453" t="str">
        <f t="shared" si="0"/>
        <v/>
      </c>
      <c r="N49" s="454"/>
      <c r="O49" s="85" t="s">
        <v>66</v>
      </c>
      <c r="P49" s="86" t="str">
        <f t="shared" si="3"/>
        <v/>
      </c>
      <c r="Q49" s="84" t="s">
        <v>50</v>
      </c>
      <c r="S49" s="53" t="str">
        <f t="shared" si="1"/>
        <v/>
      </c>
      <c r="T49" s="40" t="str">
        <f t="shared" si="2"/>
        <v/>
      </c>
    </row>
    <row r="50" spans="1:20" ht="15" thickBot="1" x14ac:dyDescent="0.2">
      <c r="B50" s="382" t="s">
        <v>51</v>
      </c>
      <c r="C50" s="382"/>
      <c r="D50" s="456"/>
      <c r="E50" s="457"/>
      <c r="F50" s="458"/>
      <c r="G50" s="448"/>
      <c r="H50" s="449"/>
      <c r="I50" s="87" t="s">
        <v>66</v>
      </c>
      <c r="J50" s="448"/>
      <c r="K50" s="449"/>
      <c r="L50" s="87" t="s">
        <v>66</v>
      </c>
      <c r="M50" s="479" t="str">
        <f>IF(AND(G50="",J50=""),"",
   IF(J50="",ROUND(G50*0.65,0),ROUND(J50*0.65,0)))</f>
        <v/>
      </c>
      <c r="N50" s="480"/>
      <c r="O50" s="88" t="s">
        <v>66</v>
      </c>
      <c r="P50" s="445"/>
      <c r="Q50" s="446"/>
      <c r="S50" s="53" t="str">
        <f t="shared" si="1"/>
        <v/>
      </c>
      <c r="T50" s="40"/>
    </row>
    <row r="51" spans="1:20" ht="15" thickTop="1" x14ac:dyDescent="0.15">
      <c r="B51" s="455" t="s">
        <v>52</v>
      </c>
      <c r="C51" s="455"/>
      <c r="D51" s="430"/>
      <c r="E51" s="431"/>
      <c r="F51" s="432"/>
      <c r="G51" s="435" t="str">
        <f>IF(AND(G40="",G41="",G42="",G43="",G44="",G45="",G46="",G47="",G48="",G49="",G50=""),"",SUM(G40:H50))</f>
        <v/>
      </c>
      <c r="H51" s="436"/>
      <c r="I51" s="89" t="s">
        <v>66</v>
      </c>
      <c r="J51" s="435" t="str">
        <f>IF(AND(J40="",J41="",J42="",J43="",J44="",J45="",J46="",J47="",J48="",J49="",J50=""),"",SUM(J40:K50))</f>
        <v/>
      </c>
      <c r="K51" s="436"/>
      <c r="L51" s="89" t="s">
        <v>66</v>
      </c>
      <c r="M51" s="435" t="str">
        <f>IF(AND(D40="",D41="",D42="",D43="",D44="",D45="",D46="",D47="",D48="",D49=""),"",SUM(M40:N50))</f>
        <v/>
      </c>
      <c r="N51" s="436"/>
      <c r="O51" s="90" t="s">
        <v>66</v>
      </c>
      <c r="P51" s="91" t="str">
        <f>IF(AND(D40="",D41="",D42="",D43="",D44="",D45="",D46="",D47="",D48="",D49=""),"",SUM(P40:P49))</f>
        <v/>
      </c>
      <c r="Q51" s="89" t="s">
        <v>50</v>
      </c>
    </row>
    <row r="52" spans="1:20" ht="20.100000000000001" customHeight="1" x14ac:dyDescent="0.15">
      <c r="B52" s="476" t="s">
        <v>53</v>
      </c>
      <c r="C52" s="477"/>
      <c r="D52" s="477"/>
      <c r="E52" s="477"/>
      <c r="F52" s="477"/>
      <c r="G52" s="393"/>
      <c r="H52" s="393"/>
      <c r="I52" s="393"/>
      <c r="J52" s="393"/>
      <c r="K52" s="393"/>
      <c r="L52" s="393"/>
      <c r="M52" s="393"/>
      <c r="N52" s="393"/>
      <c r="O52" s="393"/>
      <c r="P52" s="393"/>
      <c r="Q52" s="442"/>
    </row>
    <row r="53" spans="1:20" ht="20.100000000000001" customHeight="1" x14ac:dyDescent="0.15">
      <c r="B53" s="441" t="s">
        <v>54</v>
      </c>
      <c r="C53" s="393"/>
      <c r="D53" s="393"/>
      <c r="E53" s="393"/>
      <c r="F53" s="393"/>
      <c r="G53" s="393"/>
      <c r="H53" s="393"/>
      <c r="I53" s="393"/>
      <c r="J53" s="393"/>
      <c r="K53" s="393"/>
      <c r="L53" s="393"/>
      <c r="M53" s="393"/>
      <c r="N53" s="393"/>
      <c r="O53" s="393"/>
      <c r="P53" s="393"/>
      <c r="Q53" s="442"/>
    </row>
    <row r="54" spans="1:20" ht="39" customHeight="1" x14ac:dyDescent="0.15">
      <c r="B54" s="438"/>
      <c r="C54" s="439"/>
      <c r="D54" s="439"/>
      <c r="E54" s="439"/>
      <c r="F54" s="439"/>
      <c r="G54" s="439"/>
      <c r="H54" s="439"/>
      <c r="I54" s="439"/>
      <c r="J54" s="439"/>
      <c r="K54" s="439"/>
      <c r="L54" s="439"/>
      <c r="M54" s="439"/>
      <c r="N54" s="439"/>
      <c r="O54" s="439"/>
      <c r="P54" s="439"/>
      <c r="Q54" s="440"/>
    </row>
    <row r="55" spans="1:20" ht="20.100000000000001" customHeight="1" x14ac:dyDescent="0.15">
      <c r="C55" s="39"/>
      <c r="D55" s="39"/>
      <c r="E55" s="39"/>
    </row>
    <row r="56" spans="1:20" ht="20.100000000000001" customHeight="1" x14ac:dyDescent="0.15">
      <c r="A56" s="403" t="s">
        <v>55</v>
      </c>
      <c r="B56" s="403"/>
      <c r="C56" s="403"/>
      <c r="D56" s="403"/>
      <c r="E56" s="403"/>
      <c r="F56" s="403"/>
      <c r="G56" s="403"/>
      <c r="H56" s="403"/>
      <c r="I56" s="403"/>
      <c r="J56" s="403"/>
      <c r="K56" s="403"/>
      <c r="L56" s="403"/>
      <c r="M56" s="403"/>
      <c r="N56" s="403"/>
      <c r="O56" s="403"/>
      <c r="P56" s="403"/>
      <c r="Q56" s="403"/>
    </row>
    <row r="57" spans="1:20" ht="20.100000000000001" customHeight="1" x14ac:dyDescent="0.15">
      <c r="B57" s="413" t="s">
        <v>56</v>
      </c>
      <c r="C57" s="413"/>
      <c r="D57" s="413" t="s">
        <v>42</v>
      </c>
      <c r="E57" s="413"/>
      <c r="F57" s="413"/>
      <c r="G57" s="413" t="s">
        <v>57</v>
      </c>
      <c r="H57" s="413"/>
      <c r="I57" s="413"/>
      <c r="J57" s="447" t="s">
        <v>58</v>
      </c>
      <c r="K57" s="447"/>
      <c r="L57" s="447"/>
      <c r="M57" s="447"/>
      <c r="N57" s="413" t="s">
        <v>60</v>
      </c>
      <c r="O57" s="413"/>
      <c r="P57" s="413"/>
      <c r="Q57" s="413"/>
    </row>
    <row r="58" spans="1:20" ht="20.100000000000001" customHeight="1" x14ac:dyDescent="0.15">
      <c r="B58" s="399"/>
      <c r="C58" s="399"/>
      <c r="D58" s="399" t="s">
        <v>43</v>
      </c>
      <c r="E58" s="399"/>
      <c r="F58" s="399"/>
      <c r="G58" s="399" t="s">
        <v>44</v>
      </c>
      <c r="H58" s="399"/>
      <c r="I58" s="399"/>
      <c r="J58" s="399" t="s">
        <v>59</v>
      </c>
      <c r="K58" s="399"/>
      <c r="L58" s="399"/>
      <c r="M58" s="399"/>
      <c r="N58" s="399"/>
      <c r="O58" s="399"/>
      <c r="P58" s="399"/>
      <c r="Q58" s="399"/>
      <c r="S58" s="31" t="s">
        <v>155</v>
      </c>
    </row>
    <row r="59" spans="1:20" ht="14.25" x14ac:dyDescent="0.15">
      <c r="B59" s="196"/>
      <c r="C59" s="198"/>
      <c r="D59" s="421"/>
      <c r="E59" s="422"/>
      <c r="F59" s="56" t="s">
        <v>50</v>
      </c>
      <c r="G59" s="421"/>
      <c r="H59" s="422"/>
      <c r="I59" s="56" t="s">
        <v>14</v>
      </c>
      <c r="J59" s="443" t="str">
        <f>IF(D59="","",D59*G59)</f>
        <v/>
      </c>
      <c r="K59" s="444"/>
      <c r="L59" s="444"/>
      <c r="M59" s="56" t="s">
        <v>50</v>
      </c>
      <c r="N59" s="493"/>
      <c r="O59" s="493"/>
      <c r="P59" s="493"/>
      <c r="Q59" s="493"/>
      <c r="S59" s="53" t="str">
        <f>IF(OR(B59="-",B59="－"),1,"")</f>
        <v/>
      </c>
    </row>
    <row r="60" spans="1:20" ht="14.25" x14ac:dyDescent="0.15">
      <c r="B60" s="452"/>
      <c r="C60" s="452"/>
      <c r="D60" s="386"/>
      <c r="E60" s="387"/>
      <c r="F60" s="54" t="s">
        <v>50</v>
      </c>
      <c r="G60" s="386"/>
      <c r="H60" s="387"/>
      <c r="I60" s="54" t="s">
        <v>14</v>
      </c>
      <c r="J60" s="433" t="str">
        <f>IF(D60="","",D60*G60)</f>
        <v/>
      </c>
      <c r="K60" s="434"/>
      <c r="L60" s="434"/>
      <c r="M60" s="54" t="s">
        <v>50</v>
      </c>
      <c r="N60" s="437"/>
      <c r="O60" s="437"/>
      <c r="P60" s="437"/>
      <c r="Q60" s="437"/>
      <c r="S60" s="53" t="str">
        <f>IF(OR(B60="-",B60="－"),1,"")</f>
        <v/>
      </c>
    </row>
    <row r="61" spans="1:20" ht="14.25" x14ac:dyDescent="0.15">
      <c r="B61" s="452"/>
      <c r="C61" s="452"/>
      <c r="D61" s="386"/>
      <c r="E61" s="387"/>
      <c r="F61" s="54" t="s">
        <v>50</v>
      </c>
      <c r="G61" s="386"/>
      <c r="H61" s="387"/>
      <c r="I61" s="54" t="s">
        <v>14</v>
      </c>
      <c r="J61" s="433" t="str">
        <f>IF(D61="","",D61*G61)</f>
        <v/>
      </c>
      <c r="K61" s="434"/>
      <c r="L61" s="434"/>
      <c r="M61" s="54" t="s">
        <v>50</v>
      </c>
      <c r="N61" s="437"/>
      <c r="O61" s="437"/>
      <c r="P61" s="437"/>
      <c r="Q61" s="437"/>
      <c r="S61" s="53" t="str">
        <f>IF(OR(B61="-",B61="－"),1,"")</f>
        <v/>
      </c>
    </row>
    <row r="62" spans="1:20" ht="14.25" x14ac:dyDescent="0.15">
      <c r="B62" s="452"/>
      <c r="C62" s="452"/>
      <c r="D62" s="386"/>
      <c r="E62" s="387"/>
      <c r="F62" s="54" t="s">
        <v>50</v>
      </c>
      <c r="G62" s="386"/>
      <c r="H62" s="387"/>
      <c r="I62" s="54" t="s">
        <v>14</v>
      </c>
      <c r="J62" s="433" t="str">
        <f>IF(D62="","",D62*G62)</f>
        <v/>
      </c>
      <c r="K62" s="434"/>
      <c r="L62" s="434"/>
      <c r="M62" s="54" t="s">
        <v>50</v>
      </c>
      <c r="N62" s="437"/>
      <c r="O62" s="437"/>
      <c r="P62" s="437"/>
      <c r="Q62" s="437"/>
      <c r="S62" s="53" t="str">
        <f>IF(OR(B62="-",B62="－"),1,"")</f>
        <v/>
      </c>
    </row>
    <row r="63" spans="1:20" ht="15" thickBot="1" x14ac:dyDescent="0.2">
      <c r="B63" s="450"/>
      <c r="C63" s="450"/>
      <c r="D63" s="481"/>
      <c r="E63" s="482"/>
      <c r="F63" s="55" t="s">
        <v>50</v>
      </c>
      <c r="G63" s="481"/>
      <c r="H63" s="482"/>
      <c r="I63" s="55" t="s">
        <v>14</v>
      </c>
      <c r="J63" s="487" t="str">
        <f>IF(D63="","",D63*G63)</f>
        <v/>
      </c>
      <c r="K63" s="488"/>
      <c r="L63" s="488"/>
      <c r="M63" s="55" t="s">
        <v>50</v>
      </c>
      <c r="N63" s="478"/>
      <c r="O63" s="478"/>
      <c r="P63" s="478"/>
      <c r="Q63" s="478"/>
      <c r="S63" s="53" t="str">
        <f>IF(OR(B63="-",B63="－"),1,"")</f>
        <v/>
      </c>
    </row>
    <row r="64" spans="1:20" ht="15" thickTop="1" x14ac:dyDescent="0.15">
      <c r="B64" s="409" t="s">
        <v>52</v>
      </c>
      <c r="C64" s="409"/>
      <c r="D64" s="427"/>
      <c r="E64" s="428"/>
      <c r="F64" s="429"/>
      <c r="G64" s="461" t="str">
        <f>IF(AND(D59="",D60="",D61="",D62="",D63=""),"",SUM(G59:H63))</f>
        <v/>
      </c>
      <c r="H64" s="462"/>
      <c r="I64" s="57" t="s">
        <v>14</v>
      </c>
      <c r="J64" s="425" t="str">
        <f>IF(AND(D59="",D60="",D61="",D62="",D63=""),"",SUM(J59:L63))</f>
        <v/>
      </c>
      <c r="K64" s="426"/>
      <c r="L64" s="426"/>
      <c r="M64" s="57" t="s">
        <v>50</v>
      </c>
      <c r="N64" s="474"/>
      <c r="O64" s="474"/>
      <c r="P64" s="474"/>
      <c r="Q64" s="474"/>
    </row>
    <row r="65" spans="1:20" ht="20.100000000000001" customHeight="1" x14ac:dyDescent="0.15">
      <c r="B65" s="403" t="s">
        <v>61</v>
      </c>
      <c r="C65" s="403"/>
      <c r="D65" s="403"/>
      <c r="E65" s="403"/>
      <c r="F65" s="403"/>
      <c r="G65" s="403"/>
      <c r="H65" s="403"/>
      <c r="I65" s="403"/>
      <c r="J65" s="403"/>
      <c r="K65" s="403"/>
      <c r="L65" s="403"/>
      <c r="M65" s="403"/>
      <c r="N65" s="403"/>
      <c r="O65" s="403"/>
      <c r="P65" s="403"/>
      <c r="Q65" s="403"/>
    </row>
    <row r="66" spans="1:20" ht="20.100000000000001" customHeight="1" x14ac:dyDescent="0.15">
      <c r="C66" s="39"/>
      <c r="D66" s="39"/>
      <c r="E66" s="39"/>
    </row>
    <row r="67" spans="1:20" ht="20.100000000000001" customHeight="1" x14ac:dyDescent="0.15">
      <c r="A67" s="403" t="s">
        <v>90</v>
      </c>
      <c r="B67" s="403"/>
      <c r="C67" s="403"/>
      <c r="D67" s="403"/>
      <c r="E67" s="403"/>
      <c r="F67" s="403"/>
      <c r="G67" s="403"/>
      <c r="H67" s="403"/>
      <c r="I67" s="403"/>
      <c r="J67" s="403"/>
      <c r="K67" s="403"/>
      <c r="L67" s="403"/>
      <c r="M67" s="403"/>
      <c r="N67" s="403"/>
      <c r="O67" s="403"/>
      <c r="P67" s="403"/>
      <c r="Q67" s="403"/>
    </row>
    <row r="68" spans="1:20" ht="20.100000000000001" customHeight="1" x14ac:dyDescent="0.15">
      <c r="A68" s="39"/>
      <c r="B68" s="251" t="s">
        <v>89</v>
      </c>
      <c r="C68" s="251"/>
      <c r="D68" s="490"/>
      <c r="E68" s="491"/>
      <c r="F68" s="492"/>
      <c r="G68" s="39"/>
      <c r="H68" s="39"/>
      <c r="I68" s="39"/>
      <c r="J68" s="39"/>
      <c r="K68" s="39"/>
      <c r="L68" s="39"/>
      <c r="M68" s="39"/>
      <c r="N68" s="39"/>
      <c r="O68" s="39"/>
      <c r="P68" s="39"/>
      <c r="Q68" s="39"/>
    </row>
    <row r="69" spans="1:20" ht="51" customHeight="1" x14ac:dyDescent="0.15">
      <c r="A69" s="39"/>
      <c r="B69" s="338" t="s">
        <v>83</v>
      </c>
      <c r="C69" s="231"/>
      <c r="D69" s="494"/>
      <c r="E69" s="495"/>
      <c r="F69" s="495"/>
      <c r="G69" s="495"/>
      <c r="H69" s="495"/>
      <c r="I69" s="495"/>
      <c r="J69" s="495"/>
      <c r="K69" s="495"/>
      <c r="L69" s="495"/>
      <c r="M69" s="495"/>
      <c r="N69" s="495"/>
      <c r="O69" s="495"/>
      <c r="P69" s="495"/>
      <c r="Q69" s="496"/>
    </row>
    <row r="70" spans="1:20" ht="20.100000000000001" customHeight="1" x14ac:dyDescent="0.15">
      <c r="C70" s="39"/>
      <c r="D70" s="39"/>
      <c r="E70" s="39"/>
    </row>
    <row r="71" spans="1:20" ht="20.100000000000001" customHeight="1" x14ac:dyDescent="0.15">
      <c r="A71" s="390" t="s">
        <v>69</v>
      </c>
      <c r="B71" s="390"/>
      <c r="C71" s="390"/>
      <c r="D71" s="390"/>
      <c r="E71" s="390"/>
      <c r="F71" s="390"/>
      <c r="G71" s="390"/>
      <c r="H71" s="390"/>
      <c r="I71" s="390"/>
      <c r="J71" s="390"/>
      <c r="K71" s="390"/>
      <c r="L71" s="390"/>
      <c r="M71" s="390"/>
      <c r="N71" s="390"/>
      <c r="O71" s="390"/>
      <c r="P71" s="390"/>
      <c r="Q71" s="390"/>
    </row>
    <row r="72" spans="1:20" ht="20.100000000000001" customHeight="1" x14ac:dyDescent="0.15">
      <c r="B72" s="250" t="s">
        <v>62</v>
      </c>
      <c r="C72" s="250"/>
      <c r="D72" s="250"/>
      <c r="E72" s="250"/>
      <c r="F72" s="250"/>
      <c r="G72" s="413" t="s">
        <v>63</v>
      </c>
      <c r="H72" s="413"/>
      <c r="I72" s="413"/>
      <c r="J72" s="413"/>
      <c r="K72" s="413"/>
      <c r="L72" s="413"/>
      <c r="M72" s="413"/>
      <c r="N72" s="413"/>
      <c r="O72" s="413"/>
      <c r="P72" s="413" t="s">
        <v>64</v>
      </c>
      <c r="Q72" s="250"/>
      <c r="S72" s="31" t="s">
        <v>155</v>
      </c>
    </row>
    <row r="73" spans="1:20" ht="14.25" x14ac:dyDescent="0.15">
      <c r="B73" s="489"/>
      <c r="C73" s="489"/>
      <c r="D73" s="489"/>
      <c r="E73" s="489"/>
      <c r="F73" s="489"/>
      <c r="G73" s="451"/>
      <c r="H73" s="451"/>
      <c r="I73" s="451"/>
      <c r="J73" s="451"/>
      <c r="K73" s="451"/>
      <c r="L73" s="451"/>
      <c r="M73" s="451"/>
      <c r="N73" s="451"/>
      <c r="O73" s="451"/>
      <c r="P73" s="83"/>
      <c r="Q73" s="56" t="s">
        <v>50</v>
      </c>
      <c r="S73" s="53" t="str">
        <f>IF(OR(B73="-",B73="－",B73="なし"),1,"")</f>
        <v/>
      </c>
      <c r="T73" s="40" t="str">
        <f>IF(B73&lt;&gt;"",IF(OR(B73="-",B73="－",B73="なし"),"",1),"")</f>
        <v/>
      </c>
    </row>
    <row r="74" spans="1:20" ht="14.25" x14ac:dyDescent="0.15">
      <c r="B74" s="452"/>
      <c r="C74" s="452"/>
      <c r="D74" s="452"/>
      <c r="E74" s="452"/>
      <c r="F74" s="452"/>
      <c r="G74" s="451"/>
      <c r="H74" s="451"/>
      <c r="I74" s="451"/>
      <c r="J74" s="451"/>
      <c r="K74" s="451"/>
      <c r="L74" s="451"/>
      <c r="M74" s="451"/>
      <c r="N74" s="451"/>
      <c r="O74" s="451"/>
      <c r="P74" s="83"/>
      <c r="Q74" s="54" t="s">
        <v>50</v>
      </c>
      <c r="S74" s="53" t="str">
        <f>IF(OR(B74="-",B74="－",B74="なし"),1,"")</f>
        <v/>
      </c>
      <c r="T74" s="40" t="str">
        <f>IF(B74&lt;&gt;"",IF(OR(B74="-",B74="－",B74="なし"),"",1),"")</f>
        <v/>
      </c>
    </row>
    <row r="75" spans="1:20" ht="14.25" x14ac:dyDescent="0.15">
      <c r="B75" s="452"/>
      <c r="C75" s="452"/>
      <c r="D75" s="452"/>
      <c r="E75" s="452"/>
      <c r="F75" s="452"/>
      <c r="G75" s="451"/>
      <c r="H75" s="451"/>
      <c r="I75" s="451"/>
      <c r="J75" s="451"/>
      <c r="K75" s="451"/>
      <c r="L75" s="451"/>
      <c r="M75" s="451"/>
      <c r="N75" s="451"/>
      <c r="O75" s="451"/>
      <c r="P75" s="83"/>
      <c r="Q75" s="54" t="s">
        <v>50</v>
      </c>
      <c r="S75" s="53" t="str">
        <f>IF(OR(B75="-",B75="－",B75="なし"),1,"")</f>
        <v/>
      </c>
      <c r="T75" s="40" t="str">
        <f>IF(B75&lt;&gt;"",IF(OR(B75="-",B75="－",B75="なし"),"",1),"")</f>
        <v/>
      </c>
    </row>
    <row r="76" spans="1:20" ht="14.25" x14ac:dyDescent="0.15">
      <c r="B76" s="452"/>
      <c r="C76" s="452"/>
      <c r="D76" s="452"/>
      <c r="E76" s="452"/>
      <c r="F76" s="452"/>
      <c r="G76" s="451"/>
      <c r="H76" s="451"/>
      <c r="I76" s="451"/>
      <c r="J76" s="451"/>
      <c r="K76" s="451"/>
      <c r="L76" s="451"/>
      <c r="M76" s="451"/>
      <c r="N76" s="451"/>
      <c r="O76" s="451"/>
      <c r="P76" s="83"/>
      <c r="Q76" s="54" t="s">
        <v>50</v>
      </c>
      <c r="S76" s="53" t="str">
        <f>IF(OR(B76="-",B76="－",B76="なし"),1,"")</f>
        <v/>
      </c>
      <c r="T76" s="40" t="str">
        <f>IF(B76&lt;&gt;"",IF(OR(B76="-",B76="－",B76="なし"),"",1),"")</f>
        <v/>
      </c>
    </row>
    <row r="77" spans="1:20" ht="15" thickBot="1" x14ac:dyDescent="0.2">
      <c r="B77" s="450"/>
      <c r="C77" s="450"/>
      <c r="D77" s="450"/>
      <c r="E77" s="450"/>
      <c r="F77" s="450"/>
      <c r="G77" s="451"/>
      <c r="H77" s="451"/>
      <c r="I77" s="451"/>
      <c r="J77" s="451"/>
      <c r="K77" s="451"/>
      <c r="L77" s="451"/>
      <c r="M77" s="451"/>
      <c r="N77" s="451"/>
      <c r="O77" s="451"/>
      <c r="P77" s="83"/>
      <c r="Q77" s="55" t="s">
        <v>50</v>
      </c>
      <c r="S77" s="53" t="str">
        <f>IF(OR(B77="-",B77="－",B77="なし"),1,"")</f>
        <v/>
      </c>
      <c r="T77" s="40" t="str">
        <f>IF(B77&lt;&gt;"",IF(OR(B77="-",B77="－",B77="なし"),"",1),"")</f>
        <v/>
      </c>
    </row>
    <row r="78" spans="1:20" ht="15" thickTop="1" x14ac:dyDescent="0.15">
      <c r="B78" s="483" t="s">
        <v>67</v>
      </c>
      <c r="C78" s="484" t="s">
        <v>52</v>
      </c>
      <c r="D78" s="484"/>
      <c r="E78" s="484"/>
      <c r="F78" s="485"/>
      <c r="G78" s="486"/>
      <c r="H78" s="486"/>
      <c r="I78" s="486"/>
      <c r="J78" s="486"/>
      <c r="K78" s="486"/>
      <c r="L78" s="486"/>
      <c r="M78" s="486"/>
      <c r="N78" s="486"/>
      <c r="O78" s="486"/>
      <c r="P78" s="82" t="str">
        <f>IF(AND(P73="",P74="",P75="",P76="",P77=""),"",SUM(P73:P77))</f>
        <v/>
      </c>
      <c r="Q78" s="57" t="s">
        <v>50</v>
      </c>
    </row>
    <row r="79" spans="1:20" ht="20.100000000000001" customHeight="1" x14ac:dyDescent="0.15">
      <c r="C79" s="39"/>
      <c r="D79" s="39"/>
      <c r="E79" s="39"/>
    </row>
  </sheetData>
  <sheetProtection sheet="1" selectLockedCells="1"/>
  <dataConsolidate/>
  <mergeCells count="213">
    <mergeCell ref="D44:E44"/>
    <mergeCell ref="B43:C43"/>
    <mergeCell ref="B41:C41"/>
    <mergeCell ref="B42:C42"/>
    <mergeCell ref="J41:K41"/>
    <mergeCell ref="B78:F78"/>
    <mergeCell ref="G78:O78"/>
    <mergeCell ref="G59:H59"/>
    <mergeCell ref="G62:H62"/>
    <mergeCell ref="B59:C59"/>
    <mergeCell ref="J63:L63"/>
    <mergeCell ref="D63:E63"/>
    <mergeCell ref="D59:E59"/>
    <mergeCell ref="G73:O73"/>
    <mergeCell ref="B73:F73"/>
    <mergeCell ref="G72:O72"/>
    <mergeCell ref="B68:C68"/>
    <mergeCell ref="D68:F68"/>
    <mergeCell ref="G61:H61"/>
    <mergeCell ref="B74:F74"/>
    <mergeCell ref="G74:O74"/>
    <mergeCell ref="N59:Q59"/>
    <mergeCell ref="D69:Q69"/>
    <mergeCell ref="G64:H64"/>
    <mergeCell ref="A71:Q71"/>
    <mergeCell ref="B63:C63"/>
    <mergeCell ref="N61:Q61"/>
    <mergeCell ref="A67:Q67"/>
    <mergeCell ref="G63:H63"/>
    <mergeCell ref="D26:G26"/>
    <mergeCell ref="B40:C40"/>
    <mergeCell ref="D49:E49"/>
    <mergeCell ref="B47:C47"/>
    <mergeCell ref="B48:C48"/>
    <mergeCell ref="M45:N45"/>
    <mergeCell ref="M46:N46"/>
    <mergeCell ref="J46:K46"/>
    <mergeCell ref="B44:C44"/>
    <mergeCell ref="J39:L39"/>
    <mergeCell ref="J45:K45"/>
    <mergeCell ref="J44:K44"/>
    <mergeCell ref="M41:N41"/>
    <mergeCell ref="M43:N43"/>
    <mergeCell ref="D39:F39"/>
    <mergeCell ref="G39:I39"/>
    <mergeCell ref="M39:O39"/>
    <mergeCell ref="D41:E41"/>
    <mergeCell ref="G41:H41"/>
    <mergeCell ref="M42:N42"/>
    <mergeCell ref="G47:H47"/>
    <mergeCell ref="D45:E45"/>
    <mergeCell ref="D47:E47"/>
    <mergeCell ref="D48:E48"/>
    <mergeCell ref="B22:C22"/>
    <mergeCell ref="D43:E43"/>
    <mergeCell ref="B64:C64"/>
    <mergeCell ref="J50:K50"/>
    <mergeCell ref="B52:Q52"/>
    <mergeCell ref="H32:Q32"/>
    <mergeCell ref="N63:Q63"/>
    <mergeCell ref="M49:N49"/>
    <mergeCell ref="M47:N47"/>
    <mergeCell ref="M44:N44"/>
    <mergeCell ref="G44:H44"/>
    <mergeCell ref="M50:N50"/>
    <mergeCell ref="G43:H43"/>
    <mergeCell ref="J43:K43"/>
    <mergeCell ref="G45:H45"/>
    <mergeCell ref="H29:Q29"/>
    <mergeCell ref="B33:Q33"/>
    <mergeCell ref="B46:C46"/>
    <mergeCell ref="D46:E46"/>
    <mergeCell ref="B69:C69"/>
    <mergeCell ref="H25:Q25"/>
    <mergeCell ref="B26:C26"/>
    <mergeCell ref="D38:F38"/>
    <mergeCell ref="J38:L38"/>
    <mergeCell ref="A37:Q37"/>
    <mergeCell ref="B27:B28"/>
    <mergeCell ref="D29:G29"/>
    <mergeCell ref="P38:Q38"/>
    <mergeCell ref="M38:O38"/>
    <mergeCell ref="A35:Q35"/>
    <mergeCell ref="D25:G25"/>
    <mergeCell ref="D28:G28"/>
    <mergeCell ref="D27:G27"/>
    <mergeCell ref="H27:Q27"/>
    <mergeCell ref="B31:Q31"/>
    <mergeCell ref="B25:C25"/>
    <mergeCell ref="H26:Q26"/>
    <mergeCell ref="D32:G32"/>
    <mergeCell ref="D61:E61"/>
    <mergeCell ref="B65:Q65"/>
    <mergeCell ref="N64:Q64"/>
    <mergeCell ref="J60:L60"/>
    <mergeCell ref="H28:Q28"/>
    <mergeCell ref="B77:F77"/>
    <mergeCell ref="G77:O77"/>
    <mergeCell ref="B76:F76"/>
    <mergeCell ref="G76:O76"/>
    <mergeCell ref="B75:F75"/>
    <mergeCell ref="G75:O75"/>
    <mergeCell ref="M48:N48"/>
    <mergeCell ref="M40:N40"/>
    <mergeCell ref="D60:E60"/>
    <mergeCell ref="B61:C61"/>
    <mergeCell ref="J62:L62"/>
    <mergeCell ref="N62:Q62"/>
    <mergeCell ref="B62:C62"/>
    <mergeCell ref="A56:Q56"/>
    <mergeCell ref="D58:F58"/>
    <mergeCell ref="D57:F57"/>
    <mergeCell ref="J58:M58"/>
    <mergeCell ref="G58:I58"/>
    <mergeCell ref="D62:E62"/>
    <mergeCell ref="B60:C60"/>
    <mergeCell ref="B57:C58"/>
    <mergeCell ref="B51:C51"/>
    <mergeCell ref="D50:F50"/>
    <mergeCell ref="G51:H51"/>
    <mergeCell ref="B72:F72"/>
    <mergeCell ref="J64:L64"/>
    <mergeCell ref="D64:F64"/>
    <mergeCell ref="B50:C50"/>
    <mergeCell ref="D51:F51"/>
    <mergeCell ref="J61:L61"/>
    <mergeCell ref="J51:K51"/>
    <mergeCell ref="J47:K47"/>
    <mergeCell ref="N60:Q60"/>
    <mergeCell ref="B54:Q54"/>
    <mergeCell ref="B53:Q53"/>
    <mergeCell ref="J59:L59"/>
    <mergeCell ref="P50:Q50"/>
    <mergeCell ref="J57:M57"/>
    <mergeCell ref="J48:K48"/>
    <mergeCell ref="G60:H60"/>
    <mergeCell ref="M51:N51"/>
    <mergeCell ref="G57:I57"/>
    <mergeCell ref="G49:H49"/>
    <mergeCell ref="N57:Q58"/>
    <mergeCell ref="P72:Q72"/>
    <mergeCell ref="G48:H48"/>
    <mergeCell ref="G50:H50"/>
    <mergeCell ref="B49:C49"/>
    <mergeCell ref="B38:C39"/>
    <mergeCell ref="P39:Q39"/>
    <mergeCell ref="K13:Q13"/>
    <mergeCell ref="G46:H46"/>
    <mergeCell ref="B45:C45"/>
    <mergeCell ref="J40:K40"/>
    <mergeCell ref="D42:E42"/>
    <mergeCell ref="J49:K49"/>
    <mergeCell ref="E13:G13"/>
    <mergeCell ref="G42:H42"/>
    <mergeCell ref="J42:K42"/>
    <mergeCell ref="D40:E40"/>
    <mergeCell ref="G40:H40"/>
    <mergeCell ref="B29:C29"/>
    <mergeCell ref="B32:C32"/>
    <mergeCell ref="B36:Q36"/>
    <mergeCell ref="A17:Q17"/>
    <mergeCell ref="B18:Q18"/>
    <mergeCell ref="G38:I38"/>
    <mergeCell ref="B20:C20"/>
    <mergeCell ref="D23:G23"/>
    <mergeCell ref="D24:G24"/>
    <mergeCell ref="D19:G19"/>
    <mergeCell ref="H20:Q20"/>
    <mergeCell ref="H24:Q24"/>
    <mergeCell ref="H19:Q19"/>
    <mergeCell ref="D21:G21"/>
    <mergeCell ref="D20:G20"/>
    <mergeCell ref="B14:Q14"/>
    <mergeCell ref="H11:J11"/>
    <mergeCell ref="E11:G11"/>
    <mergeCell ref="H10:J10"/>
    <mergeCell ref="H12:J12"/>
    <mergeCell ref="B13:D13"/>
    <mergeCell ref="E10:G10"/>
    <mergeCell ref="H13:J13"/>
    <mergeCell ref="H21:Q21"/>
    <mergeCell ref="H22:Q22"/>
    <mergeCell ref="H23:Q23"/>
    <mergeCell ref="B24:C24"/>
    <mergeCell ref="B23:C23"/>
    <mergeCell ref="B15:Q15"/>
    <mergeCell ref="B21:C21"/>
    <mergeCell ref="B19:C19"/>
    <mergeCell ref="D22:G22"/>
    <mergeCell ref="S2:S3"/>
    <mergeCell ref="K6:Q7"/>
    <mergeCell ref="H7:J7"/>
    <mergeCell ref="B12:D12"/>
    <mergeCell ref="B11:D11"/>
    <mergeCell ref="K10:Q10"/>
    <mergeCell ref="H9:J9"/>
    <mergeCell ref="E9:G9"/>
    <mergeCell ref="E8:G8"/>
    <mergeCell ref="A4:Q4"/>
    <mergeCell ref="E7:G7"/>
    <mergeCell ref="E6:J6"/>
    <mergeCell ref="E12:G12"/>
    <mergeCell ref="A2:Q2"/>
    <mergeCell ref="B5:Q5"/>
    <mergeCell ref="B10:D10"/>
    <mergeCell ref="K12:Q12"/>
    <mergeCell ref="K11:Q11"/>
    <mergeCell ref="B8:D8"/>
    <mergeCell ref="B6:D7"/>
    <mergeCell ref="B9:D9"/>
    <mergeCell ref="H8:J8"/>
    <mergeCell ref="K9:Q9"/>
    <mergeCell ref="K8:Q8"/>
  </mergeCells>
  <phoneticPr fontId="3"/>
  <conditionalFormatting sqref="B40:C40">
    <cfRule type="expression" dxfId="25" priority="8" stopIfTrue="1">
      <formula>IF(SUM($S$40:$S$50)&gt;=1,SUM($S$40:$S$50)&lt;1,B40="")</formula>
    </cfRule>
  </conditionalFormatting>
  <conditionalFormatting sqref="B41:C49">
    <cfRule type="expression" dxfId="24" priority="7" stopIfTrue="1">
      <formula>IF(SUM($S$40:$S$50)&gt;=1,SUM($S$40:$S$50)&lt;1,B41="")</formula>
    </cfRule>
  </conditionalFormatting>
  <conditionalFormatting sqref="B59:C63">
    <cfRule type="expression" dxfId="23" priority="29" stopIfTrue="1">
      <formula>IF(SUM($S$59:$S$63)&gt;=1,SUM($S$59:$S$63)&lt;1,B59="")</formula>
    </cfRule>
  </conditionalFormatting>
  <conditionalFormatting sqref="B73:F77">
    <cfRule type="expression" dxfId="22" priority="32" stopIfTrue="1">
      <formula>IF(SUM($S$73:$S$77)&gt;=1,SUM($S$73:$S$77)&lt;1,B73="")</formula>
    </cfRule>
  </conditionalFormatting>
  <conditionalFormatting sqref="B54:Q54">
    <cfRule type="expression" dxfId="21" priority="42" stopIfTrue="1">
      <formula>AND(($G$51-$J$51)&lt;&gt;0,$B$54="",OR(J40&lt;&gt;"",J41&lt;&gt;"",J42&lt;&gt;"",J43&lt;&gt;"",J44&lt;&gt;"",J45&lt;&gt;"",J46&lt;&gt;"",J47&lt;&gt;"",J48&lt;&gt;"",J49&lt;&gt;"",J50&lt;&gt;""))</formula>
    </cfRule>
  </conditionalFormatting>
  <conditionalFormatting sqref="D40:E49 G40:H49 J40:K49 D59:E63 G59:H63 G73:P77">
    <cfRule type="expression" dxfId="20" priority="22" stopIfTrue="1">
      <formula>AND($B40&lt;&gt;"",$S40&lt;&gt;1,D40="")</formula>
    </cfRule>
  </conditionalFormatting>
  <conditionalFormatting sqref="D68:F68">
    <cfRule type="expression" dxfId="19" priority="30" stopIfTrue="1">
      <formula>$D$68=""</formula>
    </cfRule>
  </conditionalFormatting>
  <conditionalFormatting sqref="D69:Q69">
    <cfRule type="expression" dxfId="18" priority="31" stopIfTrue="1">
      <formula>AND($D$68&gt;0,$D$69="")</formula>
    </cfRule>
  </conditionalFormatting>
  <conditionalFormatting sqref="E8:G8">
    <cfRule type="expression" dxfId="17" priority="3" stopIfTrue="1">
      <formula>$E$8=""</formula>
    </cfRule>
  </conditionalFormatting>
  <conditionalFormatting sqref="E9:G9">
    <cfRule type="expression" dxfId="16" priority="2" stopIfTrue="1">
      <formula>$E$9=""</formula>
    </cfRule>
  </conditionalFormatting>
  <conditionalFormatting sqref="E10:G10 H11:J11">
    <cfRule type="cellIs" dxfId="15" priority="24" stopIfTrue="1" operator="greaterThan">
      <formula>0</formula>
    </cfRule>
  </conditionalFormatting>
  <conditionalFormatting sqref="E11:G11 D20:Q28">
    <cfRule type="expression" dxfId="14" priority="23" stopIfTrue="1">
      <formula>D11=""</formula>
    </cfRule>
  </conditionalFormatting>
  <conditionalFormatting sqref="E12:G12">
    <cfRule type="expression" dxfId="13" priority="1" stopIfTrue="1">
      <formula>$E$12=""</formula>
    </cfRule>
  </conditionalFormatting>
  <conditionalFormatting sqref="G50:H50">
    <cfRule type="expression" dxfId="12" priority="4" stopIfTrue="1">
      <formula>AND(SUM($T$40:$T$50)&gt;0,G50="")</formula>
    </cfRule>
  </conditionalFormatting>
  <conditionalFormatting sqref="G51:H51">
    <cfRule type="expression" dxfId="11" priority="18" stopIfTrue="1">
      <formula>$G$51=0</formula>
    </cfRule>
  </conditionalFormatting>
  <conditionalFormatting sqref="H8:J10 H12:J12 D32:G32">
    <cfRule type="expression" dxfId="10" priority="38" stopIfTrue="1">
      <formula>AND(OR($V$3=1,$W$3=1,$X$3=1),D8="")</formula>
    </cfRule>
    <cfRule type="expression" dxfId="9" priority="39" stopIfTrue="1">
      <formula>AND(OR($T$3=1),D8&lt;&gt;"-",D8&lt;&gt;"－",D8&lt;&gt;"",D8&lt;&gt;0)</formula>
    </cfRule>
  </conditionalFormatting>
  <conditionalFormatting sqref="J50:K50">
    <cfRule type="expression" dxfId="8" priority="5" stopIfTrue="1">
      <formula>AND(SUM($T$40:$T$50)&gt;0,J50="")</formula>
    </cfRule>
    <cfRule type="expression" dxfId="7" priority="26" stopIfTrue="1">
      <formula>AND(SUM($T$40:$T$50)&gt;0,J50="")</formula>
    </cfRule>
  </conditionalFormatting>
  <conditionalFormatting sqref="J51:K51">
    <cfRule type="expression" dxfId="6" priority="17" stopIfTrue="1">
      <formula>$J$51=0</formula>
    </cfRule>
  </conditionalFormatting>
  <conditionalFormatting sqref="N59:Q63">
    <cfRule type="expression" dxfId="5" priority="28" stopIfTrue="1">
      <formula>AND($B59&lt;&gt;"",$S59&lt;&gt;1,N59="")</formula>
    </cfRule>
  </conditionalFormatting>
  <conditionalFormatting sqref="R8">
    <cfRule type="expression" dxfId="4" priority="36" stopIfTrue="1">
      <formula>SUM($E$8:$J$8)=SUM($P$51,$J$64,$D$68)</formula>
    </cfRule>
  </conditionalFormatting>
  <conditionalFormatting sqref="R9">
    <cfRule type="expression" dxfId="3" priority="33" stopIfTrue="1">
      <formula>SUM($E$9:$J$9)=SUM($P$78)</formula>
    </cfRule>
  </conditionalFormatting>
  <conditionalFormatting sqref="R10">
    <cfRule type="expression" dxfId="2" priority="37" stopIfTrue="1">
      <formula>IF(OR($V$3=1,$W$3=1,$X$3=1),AND($H$10=$E$13,$H$10=$D$32,$E$13=$D$32,$H$10&gt;=$E$11),OR($H$10=0,$H$10="",$H$10="-",$H$10="－"))</formula>
    </cfRule>
  </conditionalFormatting>
  <conditionalFormatting sqref="R11">
    <cfRule type="expression" dxfId="1" priority="34" stopIfTrue="1">
      <formula>$E$11-ROUNDDOWN($E$11,-5)=0</formula>
    </cfRule>
  </conditionalFormatting>
  <conditionalFormatting sqref="R13">
    <cfRule type="expression" dxfId="0" priority="35" stopIfTrue="1">
      <formula>IF(OR($V$3=1,$W$3=1,$X$3=1),AND($E$13=$D$32,$H$13=$D$29),IF($T$3=1,$E$13=$D$29,$T$3&lt;&gt;1))</formula>
    </cfRule>
  </conditionalFormatting>
  <dataValidations count="1">
    <dataValidation imeMode="off" allowBlank="1" showInputMessage="1" showErrorMessage="1" sqref="R1:S1 D32:G32 D40:E49 D20:G28 P73:P77 D59:E63 G59:H63 G40:H50 E8:H12 I8:J8 I11:J12 J40:K50 D68" xr:uid="{00000000-0002-0000-0200-000000000000}"/>
  </dataValidations>
  <printOptions horizontalCentered="1"/>
  <pageMargins left="0.59055118110236227" right="0.59055118110236227" top="0.78740157480314965" bottom="0.59055118110236227" header="0.51181102362204722" footer="0.51181102362204722"/>
  <pageSetup paperSize="9" orientation="portrait" r:id="rId1"/>
  <headerFooter alignWithMargins="0">
    <oddHeader xml:space="preserve">&amp;L(別記様式　第１号-Ｂ）助成対象事業経費の内訳（予定）
</oddHeader>
  </headerFooter>
  <rowBreaks count="2" manualBreakCount="2">
    <brk id="16" max="16383" man="1"/>
    <brk id="34"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H2"/>
  <sheetViews>
    <sheetView workbookViewId="0">
      <selection activeCell="DI2" sqref="DI2"/>
    </sheetView>
  </sheetViews>
  <sheetFormatPr defaultRowHeight="13.5" x14ac:dyDescent="0.15"/>
  <sheetData>
    <row r="1" spans="1:112" s="74" customFormat="1" ht="27.75" customHeight="1" x14ac:dyDescent="0.15">
      <c r="A1" s="74" t="s">
        <v>198</v>
      </c>
      <c r="B1" s="74" t="s">
        <v>93</v>
      </c>
      <c r="C1" s="74" t="s">
        <v>94</v>
      </c>
      <c r="F1" s="74" t="s">
        <v>95</v>
      </c>
      <c r="G1" s="74" t="s">
        <v>199</v>
      </c>
      <c r="H1" s="74" t="s">
        <v>96</v>
      </c>
      <c r="P1" s="74" t="s">
        <v>182</v>
      </c>
      <c r="R1" s="74" t="s">
        <v>206</v>
      </c>
      <c r="T1" s="74" t="s">
        <v>97</v>
      </c>
      <c r="X1" s="74" t="s">
        <v>200</v>
      </c>
      <c r="Y1" s="74" t="s">
        <v>201</v>
      </c>
      <c r="Z1" s="74" t="s">
        <v>202</v>
      </c>
      <c r="AA1" s="74" t="s">
        <v>203</v>
      </c>
      <c r="AB1" s="74" t="s">
        <v>204</v>
      </c>
      <c r="AC1" s="74" t="s">
        <v>165</v>
      </c>
      <c r="AD1" s="74" t="s">
        <v>98</v>
      </c>
      <c r="AE1" s="74" t="s">
        <v>209</v>
      </c>
      <c r="AF1" s="74" t="s">
        <v>210</v>
      </c>
      <c r="AG1" s="74" t="s">
        <v>211</v>
      </c>
      <c r="AH1" s="74" t="s">
        <v>212</v>
      </c>
      <c r="AI1" s="74" t="s">
        <v>213</v>
      </c>
      <c r="AJ1" s="74" t="s">
        <v>214</v>
      </c>
      <c r="AK1" s="74" t="s">
        <v>215</v>
      </c>
      <c r="AL1" s="74" t="s">
        <v>216</v>
      </c>
      <c r="AM1" s="74" t="s">
        <v>217</v>
      </c>
      <c r="AN1" s="74" t="s">
        <v>218</v>
      </c>
      <c r="AO1" s="74" t="s">
        <v>219</v>
      </c>
      <c r="AP1" s="74" t="s">
        <v>220</v>
      </c>
      <c r="AQ1" s="74" t="s">
        <v>221</v>
      </c>
      <c r="AR1" s="74" t="s">
        <v>222</v>
      </c>
      <c r="AS1" s="74" t="s">
        <v>223</v>
      </c>
      <c r="AT1" s="74" t="s">
        <v>224</v>
      </c>
      <c r="AU1" s="74" t="s">
        <v>225</v>
      </c>
      <c r="AV1" s="74" t="s">
        <v>226</v>
      </c>
      <c r="AW1" s="74" t="s">
        <v>227</v>
      </c>
      <c r="AX1" s="74" t="s">
        <v>228</v>
      </c>
      <c r="AY1" s="74" t="s">
        <v>229</v>
      </c>
      <c r="AZ1" s="74" t="s">
        <v>230</v>
      </c>
      <c r="BA1" s="75" t="s">
        <v>231</v>
      </c>
      <c r="BB1" s="74" t="s">
        <v>232</v>
      </c>
      <c r="BC1" s="75" t="s">
        <v>233</v>
      </c>
      <c r="BD1" s="74" t="s">
        <v>234</v>
      </c>
      <c r="BE1" s="75" t="s">
        <v>235</v>
      </c>
      <c r="BF1" s="74" t="s">
        <v>236</v>
      </c>
      <c r="BG1" s="74" t="s">
        <v>237</v>
      </c>
      <c r="BH1" s="74" t="s">
        <v>238</v>
      </c>
      <c r="BI1" s="74" t="s">
        <v>239</v>
      </c>
      <c r="BJ1" s="74" t="s">
        <v>240</v>
      </c>
      <c r="BK1" s="74" t="s">
        <v>241</v>
      </c>
      <c r="BL1" s="74" t="s">
        <v>242</v>
      </c>
      <c r="BM1" s="74" t="s">
        <v>243</v>
      </c>
      <c r="BN1" s="74" t="s">
        <v>244</v>
      </c>
      <c r="BO1" s="74" t="s">
        <v>245</v>
      </c>
      <c r="BP1" s="74" t="s">
        <v>246</v>
      </c>
      <c r="BQ1" s="74" t="s">
        <v>247</v>
      </c>
      <c r="BR1" s="74" t="s">
        <v>248</v>
      </c>
      <c r="BS1" s="74" t="s">
        <v>249</v>
      </c>
      <c r="BT1" s="74" t="s">
        <v>205</v>
      </c>
      <c r="BU1" s="74" t="s">
        <v>250</v>
      </c>
      <c r="BV1" s="74" t="s">
        <v>261</v>
      </c>
      <c r="BW1" s="74" t="s">
        <v>262</v>
      </c>
      <c r="BX1" s="74" t="s">
        <v>263</v>
      </c>
      <c r="BY1" s="74" t="s">
        <v>264</v>
      </c>
      <c r="BZ1" s="74" t="s">
        <v>265</v>
      </c>
      <c r="CA1" s="73" t="s">
        <v>266</v>
      </c>
      <c r="CB1" s="73" t="s">
        <v>267</v>
      </c>
      <c r="CC1" s="73" t="s">
        <v>268</v>
      </c>
      <c r="CD1" s="73" t="s">
        <v>269</v>
      </c>
      <c r="CE1" s="73" t="s">
        <v>270</v>
      </c>
      <c r="CF1" s="73" t="s">
        <v>271</v>
      </c>
      <c r="CG1" s="73" t="s">
        <v>157</v>
      </c>
      <c r="CH1" s="73" t="s">
        <v>158</v>
      </c>
      <c r="CI1" s="73" t="s">
        <v>159</v>
      </c>
      <c r="CJ1" s="73" t="s">
        <v>160</v>
      </c>
      <c r="CK1" s="73" t="s">
        <v>161</v>
      </c>
      <c r="CL1" s="73" t="s">
        <v>162</v>
      </c>
      <c r="CM1" s="73" t="s">
        <v>272</v>
      </c>
      <c r="CN1" s="73" t="s">
        <v>273</v>
      </c>
      <c r="CO1" s="73" t="s">
        <v>274</v>
      </c>
      <c r="CP1" s="73" t="s">
        <v>275</v>
      </c>
      <c r="CQ1" s="73" t="s">
        <v>276</v>
      </c>
      <c r="CR1" s="73" t="s">
        <v>277</v>
      </c>
      <c r="CS1" s="73" t="s">
        <v>278</v>
      </c>
      <c r="CT1" s="73" t="s">
        <v>279</v>
      </c>
      <c r="CU1" s="74" t="s">
        <v>280</v>
      </c>
      <c r="CV1" s="74" t="s">
        <v>281</v>
      </c>
      <c r="CW1" s="74" t="s">
        <v>215</v>
      </c>
      <c r="CX1" s="73" t="s">
        <v>282</v>
      </c>
      <c r="CY1" s="73" t="s">
        <v>251</v>
      </c>
      <c r="CZ1" s="73" t="s">
        <v>252</v>
      </c>
      <c r="DA1" s="73" t="s">
        <v>253</v>
      </c>
      <c r="DB1" s="73" t="s">
        <v>254</v>
      </c>
      <c r="DC1" s="73" t="s">
        <v>255</v>
      </c>
      <c r="DD1" s="73" t="s">
        <v>256</v>
      </c>
      <c r="DE1" s="73" t="s">
        <v>257</v>
      </c>
      <c r="DF1" s="73" t="s">
        <v>258</v>
      </c>
      <c r="DG1" s="73" t="s">
        <v>259</v>
      </c>
      <c r="DH1" s="74" t="s">
        <v>260</v>
      </c>
    </row>
    <row r="2" spans="1:112" x14ac:dyDescent="0.15">
      <c r="A2">
        <f>+'別記様式１-Ｂ'!H2</f>
        <v>0</v>
      </c>
      <c r="B2">
        <f>+'別記様式１-Ｂ'!L2</f>
        <v>0</v>
      </c>
      <c r="C2">
        <f>+'別記様式１-Ｂ'!I3</f>
        <v>0</v>
      </c>
      <c r="D2">
        <f>+'別記様式１-Ｂ'!K3</f>
        <v>0</v>
      </c>
      <c r="E2">
        <f>+'別記様式１-Ｂ'!M3</f>
        <v>0</v>
      </c>
      <c r="F2" t="str">
        <f>+'別記様式１-Ｂ'!B10</f>
        <v>市（区）町村長　</v>
      </c>
      <c r="G2">
        <v>3</v>
      </c>
      <c r="H2">
        <f>+'別記様式１-Ｂ'!G23</f>
        <v>0</v>
      </c>
      <c r="I2">
        <f>+'別記様式１-Ｂ'!G24</f>
        <v>0</v>
      </c>
      <c r="J2">
        <f>+'別記様式１-Ｂ'!F25</f>
        <v>0</v>
      </c>
      <c r="K2">
        <f>+'別記様式１-Ｂ'!G26</f>
        <v>0</v>
      </c>
      <c r="L2">
        <f>+'別記様式１-Ｂ'!K26</f>
        <v>0</v>
      </c>
      <c r="M2">
        <f>+'別記様式１-Ｂ'!F27</f>
        <v>0</v>
      </c>
      <c r="N2">
        <f>+'別記様式１-Ｂ'!F28</f>
        <v>0</v>
      </c>
      <c r="O2">
        <f>+'別記様式１-Ｂ'!F29</f>
        <v>0</v>
      </c>
      <c r="P2">
        <f>'１－Ｂ申請概要'!E3</f>
        <v>0</v>
      </c>
      <c r="Q2">
        <f>'１－Ｂ申請概要'!E4</f>
        <v>0</v>
      </c>
      <c r="R2">
        <f>'１－Ｂ申請概要'!E5</f>
        <v>0</v>
      </c>
      <c r="S2">
        <f>'１－Ｂ申請概要'!E6</f>
        <v>0</v>
      </c>
      <c r="T2">
        <f>'１－Ｂ申請概要'!F7</f>
        <v>0</v>
      </c>
      <c r="U2">
        <f>'１－Ｂ申請概要'!F8</f>
        <v>0</v>
      </c>
      <c r="V2">
        <f>'１－Ｂ申請概要'!F9</f>
        <v>0</v>
      </c>
      <c r="W2">
        <f>'１－Ｂ申請概要'!K9</f>
        <v>0</v>
      </c>
      <c r="X2" t="e">
        <f>MATCH("○",'１－Ｂ申請概要'!E10:E13,0)</f>
        <v>#N/A</v>
      </c>
      <c r="Y2" t="s">
        <v>207</v>
      </c>
      <c r="Z2" t="s">
        <v>208</v>
      </c>
      <c r="AA2">
        <f>'１－Ｂ申請概要'!B14</f>
        <v>0</v>
      </c>
      <c r="AB2">
        <f>'１－Ｂ申請概要'!B15</f>
        <v>0</v>
      </c>
      <c r="AC2" t="str">
        <f>'１－Ｂ申請概要'!B16</f>
        <v>概要</v>
      </c>
      <c r="AD2">
        <f>'１－Ｂ申請概要'!D17</f>
        <v>0</v>
      </c>
      <c r="AE2">
        <f>'１－Ｂ申請概要'!E20</f>
        <v>0</v>
      </c>
      <c r="AF2">
        <f>'１－Ｂ申請概要'!E23</f>
        <v>0</v>
      </c>
      <c r="AG2">
        <f>'１－Ｂ申請概要'!E24</f>
        <v>0</v>
      </c>
      <c r="AH2">
        <f>'１－Ｂ申請概要'!K24</f>
        <v>0</v>
      </c>
      <c r="AT2">
        <f>'１－Ｂ申請概要'!E25</f>
        <v>0</v>
      </c>
      <c r="AU2">
        <f>'１－Ｂ申請概要'!I26</f>
        <v>0</v>
      </c>
      <c r="AV2">
        <f>'１－Ｂ申請概要'!E27</f>
        <v>0</v>
      </c>
      <c r="AW2">
        <f>'１－Ｂ申請概要'!F28</f>
        <v>0</v>
      </c>
      <c r="AX2">
        <f>'１－Ｂ申請概要'!F29</f>
        <v>0</v>
      </c>
      <c r="AY2">
        <f>'１－Ｂ申請概要'!F30</f>
        <v>0</v>
      </c>
      <c r="AZ2">
        <f>'１－Ｂ申請概要'!B32</f>
        <v>0</v>
      </c>
      <c r="BA2">
        <f>'１－Ｂ申請概要'!B34</f>
        <v>0</v>
      </c>
      <c r="BB2">
        <f>'１－Ｂ申請概要'!F34</f>
        <v>0</v>
      </c>
      <c r="BC2">
        <f>'１－Ｂ申請概要'!B35</f>
        <v>0</v>
      </c>
      <c r="BD2">
        <f>'１－Ｂ申請概要'!F35</f>
        <v>0</v>
      </c>
      <c r="BE2">
        <f>'１－Ｂ申請概要'!B36</f>
        <v>0</v>
      </c>
      <c r="BF2">
        <f>'１－Ｂ申請概要'!F36</f>
        <v>0</v>
      </c>
      <c r="BG2">
        <f>'１－Ｂ申請概要'!B38</f>
        <v>0</v>
      </c>
      <c r="BH2">
        <f>'１－Ｂ申請概要'!C39</f>
        <v>0</v>
      </c>
      <c r="BI2">
        <f>'１－Ｂ申請概要'!F38</f>
        <v>0</v>
      </c>
      <c r="BJ2">
        <f>'１－Ｂ申請概要'!B40</f>
        <v>0</v>
      </c>
      <c r="BK2">
        <f>'１－Ｂ申請概要'!C41</f>
        <v>0</v>
      </c>
      <c r="BL2">
        <f>'１－Ｂ申請概要'!F40</f>
        <v>0</v>
      </c>
      <c r="BM2">
        <f>'１－Ｂ申請概要'!B42</f>
        <v>0</v>
      </c>
      <c r="BN2">
        <f>'１－Ｂ申請概要'!C43</f>
        <v>0</v>
      </c>
      <c r="BO2">
        <f>'１－Ｂ申請概要'!F42</f>
        <v>0</v>
      </c>
      <c r="BP2">
        <f>'１－Ｂ申請概要'!F45</f>
        <v>0</v>
      </c>
      <c r="BQ2">
        <f>'１－Ｂ申請概要'!F46</f>
        <v>0</v>
      </c>
      <c r="BR2">
        <f>'１－Ｂ申請概要'!F47</f>
        <v>0</v>
      </c>
      <c r="BS2">
        <f>'１－Ｂ申請概要'!D48</f>
        <v>0</v>
      </c>
      <c r="BT2" t="e">
        <f>MATCH("○",'１－Ｂ申請概要'!B50:B54,0)</f>
        <v>#N/A</v>
      </c>
      <c r="BU2">
        <f>'１－Ｂ申請概要'!C53</f>
        <v>0</v>
      </c>
      <c r="BV2">
        <f>'１－Ｂ助成対象経費の内訳（予定）'!E8</f>
        <v>0</v>
      </c>
      <c r="BW2">
        <f>'１－Ｂ助成対象経費の内訳（予定）'!E9</f>
        <v>0</v>
      </c>
      <c r="BX2">
        <f>'１－Ｂ助成対象経費の内訳（予定）'!E11</f>
        <v>0</v>
      </c>
      <c r="BY2" t="str">
        <f>'１－Ｂ助成対象経費の内訳（予定）'!E12</f>
        <v/>
      </c>
      <c r="BZ2" t="str">
        <f>'１－Ｂ助成対象経費の内訳（予定）'!E13</f>
        <v/>
      </c>
      <c r="CA2">
        <f>'１－Ｂ助成対象経費の内訳（予定）'!H8</f>
        <v>0</v>
      </c>
      <c r="CB2">
        <f>'１－Ｂ助成対象経費の内訳（予定）'!H9</f>
        <v>0</v>
      </c>
      <c r="CC2">
        <f>'１－Ｂ助成対象経費の内訳（予定）'!H10</f>
        <v>0</v>
      </c>
      <c r="CD2">
        <f>'１－Ｂ助成対象経費の内訳（予定）'!H12</f>
        <v>0</v>
      </c>
      <c r="CE2">
        <f>'１－Ｂ助成対象経費の内訳（予定）'!H13</f>
        <v>0</v>
      </c>
      <c r="CF2">
        <f>'１－Ｂ助成対象経費の内訳（予定）'!D20</f>
        <v>0</v>
      </c>
      <c r="CG2">
        <f>'１－Ｂ助成対象経費の内訳（予定）'!D21</f>
        <v>0</v>
      </c>
      <c r="CH2">
        <f>'１－Ｂ助成対象経費の内訳（予定）'!D22</f>
        <v>0</v>
      </c>
      <c r="CI2">
        <f>'１－Ｂ助成対象経費の内訳（予定）'!D23</f>
        <v>0</v>
      </c>
      <c r="CJ2">
        <f>'１－Ｂ助成対象経費の内訳（予定）'!D24</f>
        <v>0</v>
      </c>
      <c r="CK2">
        <f>'１－Ｂ助成対象経費の内訳（予定）'!D25</f>
        <v>0</v>
      </c>
      <c r="CL2">
        <f>'１－Ｂ助成対象経費の内訳（予定）'!D26</f>
        <v>0</v>
      </c>
      <c r="CM2">
        <f>'１－Ｂ助成対象経費の内訳（予定）'!D27</f>
        <v>0</v>
      </c>
      <c r="CN2">
        <f>'１－Ｂ助成対象経費の内訳（予定）'!D28</f>
        <v>0</v>
      </c>
      <c r="CO2" t="str">
        <f>'１－Ｂ助成対象経費の内訳（予定）'!D29</f>
        <v/>
      </c>
      <c r="CP2">
        <f>'１－Ｂ助成対象経費の内訳（予定）'!D32</f>
        <v>0</v>
      </c>
      <c r="CQ2" t="str">
        <f>'１－Ｂ助成対象経費の内訳（予定）'!P51</f>
        <v/>
      </c>
      <c r="CR2">
        <f>'１－Ｂ助成対象経費の内訳（予定）'!K64</f>
        <v>0</v>
      </c>
      <c r="CS2">
        <f>'１－Ｂ助成対象経費の内訳（予定）'!D68</f>
        <v>0</v>
      </c>
      <c r="CT2" t="str">
        <f>'１－Ｂ助成対象経費の内訳（予定）'!P78</f>
        <v/>
      </c>
      <c r="CU2">
        <f>'１－Ｂ申請概要'!D55</f>
        <v>0</v>
      </c>
      <c r="CV2">
        <f>'１－Ｂ申請概要'!D56</f>
        <v>0</v>
      </c>
      <c r="CW2">
        <f>'１－Ｂ申請概要'!D57</f>
        <v>0</v>
      </c>
      <c r="CX2">
        <f>'１－Ｂ申請概要'!D58</f>
        <v>0</v>
      </c>
      <c r="CY2">
        <f>'１－Ｂ申請概要'!D59</f>
        <v>0</v>
      </c>
      <c r="CZ2">
        <f>'１－Ｂ申請概要'!D60</f>
        <v>0</v>
      </c>
      <c r="DA2">
        <f>'１－Ｂ申請概要'!D61</f>
        <v>0</v>
      </c>
      <c r="DB2">
        <f>'１－Ｂ申請概要'!D62</f>
        <v>0</v>
      </c>
      <c r="DC2">
        <f>'１－Ｂ申請概要'!D63</f>
        <v>0</v>
      </c>
      <c r="DD2">
        <f>'１－Ｂ申請概要'!D65</f>
        <v>0</v>
      </c>
      <c r="DE2">
        <f>'１－Ｂ申請概要'!D66</f>
        <v>0</v>
      </c>
      <c r="DF2">
        <f>'１－Ｂ申請概要'!D67</f>
        <v>0</v>
      </c>
      <c r="DG2">
        <f>'１－Ｂ申請概要'!B69</f>
        <v>0</v>
      </c>
      <c r="DH2">
        <f>'１－Ｂ申請概要'!B71</f>
        <v>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別記様式１-Ｂ</vt:lpstr>
      <vt:lpstr>１－Ｂ申請概要</vt:lpstr>
      <vt:lpstr>１－Ｂ助成対象経費の内訳（予定）</vt:lpstr>
      <vt:lpstr>反映</vt:lpstr>
      <vt:lpstr>'１－Ｂ助成対象経費の内訳（予定）'!Print_Area</vt:lpstr>
      <vt:lpstr>'１－Ｂ申請概要'!Print_Area</vt:lpstr>
      <vt:lpstr>'別記様式１-Ｂ'!Print_Area</vt:lpstr>
      <vt:lpstr>'１－Ｂ申請概要'!有料_無料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（財）地域創造</dc:creator>
  <cp:lastModifiedBy>user1</cp:lastModifiedBy>
  <cp:lastPrinted>2021-07-08T02:15:23Z</cp:lastPrinted>
  <dcterms:created xsi:type="dcterms:W3CDTF">2007-07-17T02:50:11Z</dcterms:created>
  <dcterms:modified xsi:type="dcterms:W3CDTF">2024-08-02T02:50:41Z</dcterms:modified>
</cp:coreProperties>
</file>