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工事\1月6日修正（修正間に合わないため結局不採用）\HP用追加\"/>
    </mc:Choice>
  </mc:AlternateContent>
  <xr:revisionPtr revIDLastSave="0" documentId="13_ncr:1_{7AACE931-174B-4B7E-AAEA-19F6076469BD}" xr6:coauthVersionLast="47" xr6:coauthVersionMax="47" xr10:uidLastSave="{00000000-0000-0000-0000-000000000000}"/>
  <bookViews>
    <workbookView xWindow="-60" yWindow="-60" windowWidth="20610" windowHeight="11040" tabRatio="843" xr2:uid="{00000000-000D-0000-FFFF-FFFF00000000}"/>
  </bookViews>
  <sheets>
    <sheet name="記入要領・確認票" sheetId="20" r:id="rId1"/>
    <sheet name="01申請書(3枚)" sheetId="2" r:id="rId2"/>
    <sheet name="02業態調書(手入力) " sheetId="25" r:id="rId3"/>
    <sheet name="02業態調書(自動集計) " sheetId="23" r:id="rId4"/>
    <sheet name="03技術職員（自動集計）" sheetId="24" r:id="rId5"/>
    <sheet name="様式07委任状" sheetId="11" r:id="rId6"/>
    <sheet name="共通01印鑑届" sheetId="13" r:id="rId7"/>
    <sheet name="共通07非課税申立書" sheetId="26" r:id="rId8"/>
    <sheet name="共通03市税等の課税･納税状況確認同意書 " sheetId="15" r:id="rId9"/>
    <sheet name="共通04申立書（労災）" sheetId="16" r:id="rId10"/>
    <sheet name="様式08申立書（建退共）" sheetId="12" r:id="rId11"/>
    <sheet name="共通08(資本関係等調書) " sheetId="27" r:id="rId12"/>
    <sheet name="別記第2誓約書 " sheetId="17" r:id="rId13"/>
    <sheet name="共通09 役員名簿" sheetId="18" r:id="rId14"/>
    <sheet name="共通06資格通知" sheetId="37" r:id="rId15"/>
    <sheet name="共通10受付通知" sheetId="38" r:id="rId16"/>
    <sheet name="受付通知ハガキの記載例" sheetId="39" r:id="rId17"/>
  </sheets>
  <definedNames>
    <definedName name="_xlnm.Print_Area" localSheetId="1">'01申請書(3枚)'!$A$1:$AK$135</definedName>
    <definedName name="_xlnm.Print_Area" localSheetId="3">'02業態調書(自動集計) '!$A$1:$K$162</definedName>
    <definedName name="_xlnm.Print_Area" localSheetId="2">'02業態調書(手入力) '!$A$1:$K$160</definedName>
    <definedName name="_xlnm.Print_Area" localSheetId="4">'03技術職員（自動集計）'!$A$1:$BL$557</definedName>
    <definedName name="_xlnm.Print_Area" localSheetId="0">記入要領・確認票!$A$1:$CU$47</definedName>
    <definedName name="_xlnm.Print_Area" localSheetId="6">共通01印鑑届!$A$1:$AJ$48</definedName>
    <definedName name="_xlnm.Print_Area" localSheetId="8">'共通03市税等の課税･納税状況確認同意書 '!$A$1:$K$55</definedName>
    <definedName name="_xlnm.Print_Area" localSheetId="9">'共通04申立書（労災）'!$A$1:$BB$25</definedName>
    <definedName name="_xlnm.Print_Area" localSheetId="14">共通06資格通知!$A$1:$K$54</definedName>
    <definedName name="_xlnm.Print_Area" localSheetId="11">'共通08(資本関係等調書) '!$A$1:$N$45</definedName>
    <definedName name="_xlnm.Print_Area" localSheetId="5">様式07委任状!$A$1:$AL$46</definedName>
    <definedName name="_xlnm.Print_Area" localSheetId="10">'様式08申立書（建退共）'!$A$1:$BA$28</definedName>
    <definedName name="_xlnm.Print_Titles" localSheetId="0">記入要領・確認票!$1:$7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39" i="13" l="1"/>
  <c r="BQ210" i="24"/>
  <c r="BQ209" i="24"/>
  <c r="D108" i="24" l="1"/>
  <c r="D164" i="24" s="1"/>
  <c r="D220" i="24" s="1"/>
  <c r="D276" i="24" s="1"/>
  <c r="D332" i="24" s="1"/>
  <c r="D388" i="24" s="1"/>
  <c r="D444" i="24" s="1"/>
  <c r="D500" i="24" s="1"/>
  <c r="D556" i="24" s="1"/>
  <c r="O6" i="18" l="1"/>
  <c r="O4" i="18"/>
  <c r="H26" i="15" l="1"/>
  <c r="C4" i="37" l="1"/>
  <c r="A4" i="37"/>
  <c r="A3" i="37"/>
  <c r="C4" i="38"/>
  <c r="A4" i="38"/>
  <c r="A3" i="38"/>
  <c r="D108" i="25" l="1"/>
  <c r="D109" i="25"/>
  <c r="D112" i="25"/>
  <c r="E156" i="25"/>
  <c r="D137" i="25" l="1"/>
  <c r="AE118" i="2"/>
  <c r="K9" i="27"/>
  <c r="G9" i="27"/>
  <c r="G8" i="27"/>
  <c r="G7" i="27"/>
  <c r="G27" i="26"/>
  <c r="E27" i="26"/>
  <c r="E26" i="26"/>
  <c r="E25" i="26"/>
  <c r="AS1" i="24"/>
  <c r="AR505" i="24" s="1"/>
  <c r="I3" i="23"/>
  <c r="I117" i="23" s="1"/>
  <c r="Z1" i="24"/>
  <c r="Z505" i="24" s="1"/>
  <c r="D3" i="23"/>
  <c r="D61" i="23" s="1"/>
  <c r="D117" i="23" s="1"/>
  <c r="I32" i="23"/>
  <c r="I33" i="23"/>
  <c r="I34" i="23"/>
  <c r="I35" i="23"/>
  <c r="I36" i="23"/>
  <c r="I31" i="23"/>
  <c r="I30" i="23"/>
  <c r="I3" i="25"/>
  <c r="I116" i="25" s="1"/>
  <c r="D3" i="25"/>
  <c r="D60" i="25" s="1"/>
  <c r="D116" i="25" s="1"/>
  <c r="I32" i="25"/>
  <c r="I33" i="25"/>
  <c r="I34" i="25"/>
  <c r="I35" i="25"/>
  <c r="I36" i="25"/>
  <c r="I31" i="25"/>
  <c r="I30" i="25"/>
  <c r="J93" i="25"/>
  <c r="E158" i="25" s="1"/>
  <c r="C155" i="25"/>
  <c r="C154" i="25"/>
  <c r="C153" i="25"/>
  <c r="D151" i="25"/>
  <c r="C151" i="25"/>
  <c r="D149" i="25"/>
  <c r="C149" i="25"/>
  <c r="D147" i="25"/>
  <c r="C147" i="25"/>
  <c r="D146" i="25"/>
  <c r="C146" i="25"/>
  <c r="D145" i="25"/>
  <c r="C145" i="25"/>
  <c r="D144" i="25"/>
  <c r="C144" i="25"/>
  <c r="D143" i="25"/>
  <c r="C143" i="25"/>
  <c r="D142" i="25"/>
  <c r="C142" i="25"/>
  <c r="D141" i="25"/>
  <c r="C141" i="25"/>
  <c r="D140" i="25"/>
  <c r="C140" i="25"/>
  <c r="D139" i="25"/>
  <c r="C139" i="25"/>
  <c r="C137" i="25"/>
  <c r="D136" i="25"/>
  <c r="C136" i="25"/>
  <c r="D135" i="25"/>
  <c r="C135" i="25"/>
  <c r="D134" i="25"/>
  <c r="C134" i="25"/>
  <c r="D133" i="25"/>
  <c r="C133" i="25"/>
  <c r="D132" i="25"/>
  <c r="C132" i="25"/>
  <c r="D131" i="25"/>
  <c r="C131" i="25"/>
  <c r="D130" i="25"/>
  <c r="C130" i="25"/>
  <c r="D129" i="25"/>
  <c r="C129" i="25"/>
  <c r="D128" i="25"/>
  <c r="C128" i="25"/>
  <c r="D127" i="25"/>
  <c r="C127" i="25"/>
  <c r="D126" i="25"/>
  <c r="C126" i="25"/>
  <c r="D125" i="25"/>
  <c r="C125" i="25"/>
  <c r="D124" i="25"/>
  <c r="C124" i="25"/>
  <c r="D123" i="25"/>
  <c r="C123" i="25"/>
  <c r="D122" i="25"/>
  <c r="C122" i="25"/>
  <c r="C112" i="25"/>
  <c r="C110" i="25"/>
  <c r="C109" i="25"/>
  <c r="C108" i="25"/>
  <c r="C106" i="25"/>
  <c r="C105" i="25"/>
  <c r="D103" i="25"/>
  <c r="C103" i="25"/>
  <c r="D101" i="25"/>
  <c r="C101" i="25"/>
  <c r="D99" i="25"/>
  <c r="C99" i="25"/>
  <c r="D98" i="25"/>
  <c r="C98" i="25"/>
  <c r="D96" i="25"/>
  <c r="C96" i="25"/>
  <c r="D94" i="25"/>
  <c r="C94" i="25"/>
  <c r="I92" i="25"/>
  <c r="H92" i="25"/>
  <c r="D92" i="25"/>
  <c r="C92" i="25"/>
  <c r="I91" i="25"/>
  <c r="H91" i="25"/>
  <c r="D91" i="25"/>
  <c r="C91" i="25"/>
  <c r="D90" i="25"/>
  <c r="C90" i="25"/>
  <c r="H89" i="25"/>
  <c r="D89" i="25"/>
  <c r="C89" i="25"/>
  <c r="D88" i="25"/>
  <c r="C88" i="25"/>
  <c r="H87" i="25"/>
  <c r="D86" i="25"/>
  <c r="C86" i="25"/>
  <c r="H85" i="25"/>
  <c r="D85" i="25"/>
  <c r="C85" i="25"/>
  <c r="H83" i="25"/>
  <c r="D83" i="25"/>
  <c r="C83" i="25"/>
  <c r="D82" i="25"/>
  <c r="C82" i="25"/>
  <c r="H81" i="25"/>
  <c r="D81" i="25"/>
  <c r="C81" i="25"/>
  <c r="I80" i="25"/>
  <c r="H80" i="25"/>
  <c r="H79" i="25"/>
  <c r="D79" i="25"/>
  <c r="C79" i="25"/>
  <c r="H78" i="25"/>
  <c r="H77" i="25"/>
  <c r="D77" i="25"/>
  <c r="C77" i="25"/>
  <c r="D76" i="25"/>
  <c r="C76" i="25"/>
  <c r="H75" i="25"/>
  <c r="D75" i="25"/>
  <c r="C75" i="25"/>
  <c r="D74" i="25"/>
  <c r="C74" i="25"/>
  <c r="H73" i="25"/>
  <c r="D73" i="25"/>
  <c r="C73" i="25"/>
  <c r="D72" i="25"/>
  <c r="C72" i="25"/>
  <c r="H71" i="25"/>
  <c r="D71" i="25"/>
  <c r="C71" i="25"/>
  <c r="D70" i="25"/>
  <c r="C70" i="25"/>
  <c r="I69" i="25"/>
  <c r="H69" i="25"/>
  <c r="D69" i="25"/>
  <c r="C69" i="25"/>
  <c r="I68" i="25"/>
  <c r="H68" i="25"/>
  <c r="D68" i="25"/>
  <c r="C68" i="25"/>
  <c r="D67" i="25"/>
  <c r="C67" i="25"/>
  <c r="I66" i="25"/>
  <c r="H66" i="25"/>
  <c r="D66" i="25"/>
  <c r="C66" i="25"/>
  <c r="D57" i="25"/>
  <c r="C57" i="25"/>
  <c r="I56" i="25"/>
  <c r="H56" i="25"/>
  <c r="D56" i="25"/>
  <c r="C56" i="25"/>
  <c r="D55" i="25"/>
  <c r="C55" i="25"/>
  <c r="I54" i="25"/>
  <c r="H54" i="25"/>
  <c r="D54" i="25"/>
  <c r="C54" i="25"/>
  <c r="I53" i="25"/>
  <c r="H53" i="25"/>
  <c r="I52" i="25"/>
  <c r="H52" i="25"/>
  <c r="D52" i="25"/>
  <c r="C52" i="25"/>
  <c r="I50" i="25"/>
  <c r="H50" i="25"/>
  <c r="D50" i="25"/>
  <c r="C50" i="25"/>
  <c r="D49" i="25"/>
  <c r="C49" i="25"/>
  <c r="I48" i="25"/>
  <c r="H48" i="25"/>
  <c r="D48" i="25"/>
  <c r="C48" i="25"/>
  <c r="I47" i="25"/>
  <c r="D47" i="25"/>
  <c r="C47" i="25"/>
  <c r="I46" i="25"/>
  <c r="D46" i="25"/>
  <c r="C46" i="25"/>
  <c r="I45" i="25"/>
  <c r="D45" i="25"/>
  <c r="C45" i="25"/>
  <c r="I44" i="25"/>
  <c r="D44" i="25"/>
  <c r="C44" i="25"/>
  <c r="I43" i="25"/>
  <c r="D43" i="25"/>
  <c r="C43" i="25"/>
  <c r="I42" i="25"/>
  <c r="D42" i="25"/>
  <c r="C42" i="25"/>
  <c r="I41" i="25"/>
  <c r="D41" i="25"/>
  <c r="C41" i="25"/>
  <c r="I40" i="25"/>
  <c r="D40" i="25"/>
  <c r="C40" i="25"/>
  <c r="I39" i="25"/>
  <c r="D39" i="25"/>
  <c r="C39" i="25"/>
  <c r="D38" i="25"/>
  <c r="C38" i="25"/>
  <c r="I37" i="25"/>
  <c r="D37" i="25"/>
  <c r="C37" i="25"/>
  <c r="D36" i="25"/>
  <c r="C36" i="25"/>
  <c r="D34" i="25"/>
  <c r="C34" i="25"/>
  <c r="D33" i="25"/>
  <c r="C33" i="25"/>
  <c r="D32" i="25"/>
  <c r="C32" i="25"/>
  <c r="D31" i="25"/>
  <c r="C31" i="25"/>
  <c r="D30" i="25"/>
  <c r="C30" i="25"/>
  <c r="D29" i="25"/>
  <c r="C29" i="25"/>
  <c r="I28" i="25"/>
  <c r="D28" i="25"/>
  <c r="C28" i="25"/>
  <c r="I27" i="25"/>
  <c r="D27" i="25"/>
  <c r="C27" i="25"/>
  <c r="I26" i="25"/>
  <c r="D26" i="25"/>
  <c r="C26" i="25"/>
  <c r="I25" i="25"/>
  <c r="D25" i="25"/>
  <c r="C25" i="25"/>
  <c r="I24" i="25"/>
  <c r="D24" i="25"/>
  <c r="C24" i="25"/>
  <c r="I23" i="25"/>
  <c r="D23" i="25"/>
  <c r="C23" i="25"/>
  <c r="I22" i="25"/>
  <c r="D22" i="25"/>
  <c r="C22" i="25"/>
  <c r="I21" i="25"/>
  <c r="D21" i="25"/>
  <c r="C21" i="25"/>
  <c r="I20" i="25"/>
  <c r="D20" i="25"/>
  <c r="C20" i="25"/>
  <c r="I19" i="25"/>
  <c r="D19" i="25"/>
  <c r="C19" i="25"/>
  <c r="D18" i="25"/>
  <c r="C18" i="25"/>
  <c r="I17" i="25"/>
  <c r="D17" i="25"/>
  <c r="C17" i="25"/>
  <c r="D16" i="25"/>
  <c r="C16" i="25"/>
  <c r="I15" i="25"/>
  <c r="D15" i="25"/>
  <c r="C15" i="25"/>
  <c r="I14" i="25"/>
  <c r="D14" i="25"/>
  <c r="C14" i="25"/>
  <c r="I13" i="25"/>
  <c r="D13" i="25"/>
  <c r="C13" i="25"/>
  <c r="I12" i="25"/>
  <c r="D12" i="25"/>
  <c r="C12" i="25"/>
  <c r="I11" i="25"/>
  <c r="D11" i="25"/>
  <c r="C11" i="25"/>
  <c r="I10" i="25"/>
  <c r="H10" i="25"/>
  <c r="D10" i="25"/>
  <c r="C10" i="25"/>
  <c r="I9" i="25"/>
  <c r="H9" i="25"/>
  <c r="D9" i="25"/>
  <c r="C9" i="25"/>
  <c r="C553" i="24"/>
  <c r="C550" i="24"/>
  <c r="C547" i="24"/>
  <c r="C544" i="24"/>
  <c r="C541" i="24"/>
  <c r="C538" i="24"/>
  <c r="C535" i="24"/>
  <c r="C532" i="24"/>
  <c r="C529" i="24"/>
  <c r="C526" i="24"/>
  <c r="C523" i="24"/>
  <c r="C520" i="24"/>
  <c r="C517" i="24"/>
  <c r="C514" i="24"/>
  <c r="C511" i="24"/>
  <c r="C497" i="24"/>
  <c r="C494" i="24"/>
  <c r="C491" i="24"/>
  <c r="C488" i="24"/>
  <c r="C485" i="24"/>
  <c r="C482" i="24"/>
  <c r="C479" i="24"/>
  <c r="C476" i="24"/>
  <c r="C473" i="24"/>
  <c r="C470" i="24"/>
  <c r="C467" i="24"/>
  <c r="C464" i="24"/>
  <c r="C461" i="24"/>
  <c r="C458" i="24"/>
  <c r="C455" i="24"/>
  <c r="C441" i="24"/>
  <c r="C438" i="24"/>
  <c r="C435" i="24"/>
  <c r="C432" i="24"/>
  <c r="C429" i="24"/>
  <c r="C426" i="24"/>
  <c r="C423" i="24"/>
  <c r="C420" i="24"/>
  <c r="C417" i="24"/>
  <c r="C414" i="24"/>
  <c r="C411" i="24"/>
  <c r="C408" i="24"/>
  <c r="C405" i="24"/>
  <c r="C402" i="24"/>
  <c r="C399" i="24"/>
  <c r="C385" i="24"/>
  <c r="C382" i="24"/>
  <c r="C379" i="24"/>
  <c r="C376" i="24"/>
  <c r="C373" i="24"/>
  <c r="C370" i="24"/>
  <c r="C367" i="24"/>
  <c r="C364" i="24"/>
  <c r="C361" i="24"/>
  <c r="C358" i="24"/>
  <c r="C355" i="24"/>
  <c r="C352" i="24"/>
  <c r="C349" i="24"/>
  <c r="C346" i="24"/>
  <c r="C343" i="24"/>
  <c r="C329" i="24"/>
  <c r="C326" i="24"/>
  <c r="C323" i="24"/>
  <c r="C320" i="24"/>
  <c r="C317" i="24"/>
  <c r="C314" i="24"/>
  <c r="C311" i="24"/>
  <c r="C308" i="24"/>
  <c r="C305" i="24"/>
  <c r="C302" i="24"/>
  <c r="C299" i="24"/>
  <c r="C296" i="24"/>
  <c r="C293" i="24"/>
  <c r="C290" i="24"/>
  <c r="C287" i="24"/>
  <c r="C273" i="24"/>
  <c r="C270" i="24"/>
  <c r="C267" i="24"/>
  <c r="C264" i="24"/>
  <c r="C261" i="24"/>
  <c r="C258" i="24"/>
  <c r="C255" i="24"/>
  <c r="C252" i="24"/>
  <c r="C249" i="24"/>
  <c r="C246" i="24"/>
  <c r="C243" i="24"/>
  <c r="C240" i="24"/>
  <c r="C237" i="24"/>
  <c r="C234" i="24"/>
  <c r="C231" i="24"/>
  <c r="BR223" i="24"/>
  <c r="BQ223" i="24"/>
  <c r="BR222" i="24"/>
  <c r="BQ222" i="24"/>
  <c r="BR221" i="24"/>
  <c r="BQ221" i="24"/>
  <c r="BR220" i="24"/>
  <c r="BQ220" i="24"/>
  <c r="BR219" i="24"/>
  <c r="BQ219" i="24"/>
  <c r="D155" i="25" s="1"/>
  <c r="BR218" i="24"/>
  <c r="BQ218" i="24"/>
  <c r="D154" i="25" s="1"/>
  <c r="BR217" i="24"/>
  <c r="BQ217" i="24"/>
  <c r="D153" i="25" s="1"/>
  <c r="C217" i="24"/>
  <c r="BR216" i="24"/>
  <c r="BQ216" i="24"/>
  <c r="BR215" i="24"/>
  <c r="BQ215" i="24"/>
  <c r="BR214" i="24"/>
  <c r="BQ214" i="24"/>
  <c r="C214" i="24"/>
  <c r="BR213" i="24"/>
  <c r="BQ213" i="24"/>
  <c r="BR212" i="24"/>
  <c r="BQ212" i="24"/>
  <c r="AG47" i="24" s="1"/>
  <c r="BR211" i="24"/>
  <c r="BQ211" i="24"/>
  <c r="C211" i="24"/>
  <c r="BR210" i="24"/>
  <c r="BR209" i="24"/>
  <c r="BR208" i="24"/>
  <c r="C208" i="24"/>
  <c r="BR207" i="24"/>
  <c r="BR206" i="24"/>
  <c r="BR205" i="24"/>
  <c r="C205" i="24"/>
  <c r="BR204" i="24"/>
  <c r="BR203" i="24"/>
  <c r="BR202" i="24"/>
  <c r="C202" i="24"/>
  <c r="BR201" i="24"/>
  <c r="BR200" i="24"/>
  <c r="BR199" i="24"/>
  <c r="C199" i="24"/>
  <c r="BR198" i="24"/>
  <c r="BR197" i="24"/>
  <c r="BR196" i="24"/>
  <c r="C196" i="24"/>
  <c r="BR195" i="24"/>
  <c r="BR194" i="24"/>
  <c r="BR193" i="24"/>
  <c r="C193" i="24"/>
  <c r="BR192" i="24"/>
  <c r="BR191" i="24"/>
  <c r="BR190" i="24"/>
  <c r="C190" i="24"/>
  <c r="BR189" i="24"/>
  <c r="BR188" i="24"/>
  <c r="BR187" i="24"/>
  <c r="C187" i="24"/>
  <c r="BR186" i="24"/>
  <c r="BR185" i="24"/>
  <c r="BR184" i="24"/>
  <c r="C184" i="24"/>
  <c r="BR183" i="24"/>
  <c r="BR182" i="24"/>
  <c r="BR181" i="24"/>
  <c r="C181" i="24"/>
  <c r="BR180" i="24"/>
  <c r="BR179" i="24"/>
  <c r="BR178" i="24"/>
  <c r="C178" i="24"/>
  <c r="BR177" i="24"/>
  <c r="BR176" i="24"/>
  <c r="BR175" i="24"/>
  <c r="C175" i="24"/>
  <c r="BR174" i="24"/>
  <c r="BR173" i="24"/>
  <c r="BR172" i="24"/>
  <c r="BR171" i="24"/>
  <c r="BR170" i="24"/>
  <c r="BR169" i="24"/>
  <c r="BR168" i="24"/>
  <c r="BR167" i="24"/>
  <c r="BR166" i="24"/>
  <c r="BR165" i="24"/>
  <c r="BR164" i="24"/>
  <c r="BR163" i="24"/>
  <c r="BR162" i="24"/>
  <c r="BR161" i="24"/>
  <c r="C161" i="24"/>
  <c r="BR160" i="24"/>
  <c r="BR159" i="24"/>
  <c r="BR158" i="24"/>
  <c r="C158" i="24"/>
  <c r="BR157" i="24"/>
  <c r="BR156" i="24"/>
  <c r="BR155" i="24"/>
  <c r="C155" i="24"/>
  <c r="BR154" i="24"/>
  <c r="BR153" i="24"/>
  <c r="BR152" i="24"/>
  <c r="C152" i="24"/>
  <c r="BR151" i="24"/>
  <c r="BR150" i="24"/>
  <c r="BR149" i="24"/>
  <c r="C149" i="24"/>
  <c r="BR148" i="24"/>
  <c r="BR147" i="24"/>
  <c r="BR146" i="24"/>
  <c r="C146" i="24"/>
  <c r="BR145" i="24"/>
  <c r="BR144" i="24"/>
  <c r="BR143" i="24"/>
  <c r="C143" i="24"/>
  <c r="BR142" i="24"/>
  <c r="BR141" i="24"/>
  <c r="BR140" i="24"/>
  <c r="C140" i="24"/>
  <c r="BR139" i="24"/>
  <c r="BR138" i="24"/>
  <c r="BR137" i="24"/>
  <c r="C137" i="24"/>
  <c r="BR136" i="24"/>
  <c r="BR135" i="24"/>
  <c r="BR134" i="24"/>
  <c r="C134" i="24"/>
  <c r="BR133" i="24"/>
  <c r="BR132" i="24"/>
  <c r="BR131" i="24"/>
  <c r="C131" i="24"/>
  <c r="BR130" i="24"/>
  <c r="BR129" i="24"/>
  <c r="BR128" i="24"/>
  <c r="C128" i="24"/>
  <c r="BR127" i="24"/>
  <c r="BR126" i="24"/>
  <c r="BR125" i="24"/>
  <c r="C125" i="24"/>
  <c r="BR124" i="24"/>
  <c r="BR123" i="24"/>
  <c r="BR122" i="24"/>
  <c r="C122" i="24"/>
  <c r="BR121" i="24"/>
  <c r="BR120" i="24"/>
  <c r="BR119" i="24"/>
  <c r="C119" i="24"/>
  <c r="BR118" i="24"/>
  <c r="BR117" i="24"/>
  <c r="BR116" i="24"/>
  <c r="BR115" i="24"/>
  <c r="BR114" i="24"/>
  <c r="BR113" i="24"/>
  <c r="BR112" i="24"/>
  <c r="BR111" i="24"/>
  <c r="BR110" i="24"/>
  <c r="BR109" i="24"/>
  <c r="BR108" i="24"/>
  <c r="BR107" i="24"/>
  <c r="BR106" i="24"/>
  <c r="BR105" i="24"/>
  <c r="C105" i="24"/>
  <c r="BR104" i="24"/>
  <c r="BR103" i="24"/>
  <c r="BR102" i="24"/>
  <c r="C102" i="24"/>
  <c r="BR101" i="24"/>
  <c r="BR100" i="24"/>
  <c r="BR99" i="24"/>
  <c r="C99" i="24"/>
  <c r="BR98" i="24"/>
  <c r="BR97" i="24"/>
  <c r="BR96" i="24"/>
  <c r="C96" i="24"/>
  <c r="BR95" i="24"/>
  <c r="BR94" i="24"/>
  <c r="BR93" i="24"/>
  <c r="C93" i="24"/>
  <c r="BR92" i="24"/>
  <c r="BR91" i="24"/>
  <c r="BR90" i="24"/>
  <c r="C90" i="24"/>
  <c r="BR89" i="24"/>
  <c r="BR88" i="24"/>
  <c r="BR87" i="24"/>
  <c r="C87" i="24"/>
  <c r="BR86" i="24"/>
  <c r="BR85" i="24"/>
  <c r="BR84" i="24"/>
  <c r="C84" i="24"/>
  <c r="BR83" i="24"/>
  <c r="BR82" i="24"/>
  <c r="BR81" i="24"/>
  <c r="C81" i="24"/>
  <c r="BR80" i="24"/>
  <c r="BR79" i="24"/>
  <c r="BR78" i="24"/>
  <c r="C78" i="24"/>
  <c r="BR77" i="24"/>
  <c r="BR76" i="24"/>
  <c r="BR75" i="24"/>
  <c r="C75" i="24"/>
  <c r="BR74" i="24"/>
  <c r="BR73" i="24"/>
  <c r="BR72" i="24"/>
  <c r="C72" i="24"/>
  <c r="BR71" i="24"/>
  <c r="BR70" i="24"/>
  <c r="BR69" i="24"/>
  <c r="C69" i="24"/>
  <c r="BR68" i="24"/>
  <c r="BR67" i="24"/>
  <c r="BR66" i="24"/>
  <c r="C66" i="24"/>
  <c r="BR65" i="24"/>
  <c r="BR64" i="24"/>
  <c r="BR63" i="24"/>
  <c r="C63" i="24"/>
  <c r="BR62" i="24"/>
  <c r="BR61" i="24"/>
  <c r="BR60" i="24"/>
  <c r="BR59" i="24"/>
  <c r="BR58" i="24"/>
  <c r="BR57" i="24"/>
  <c r="BR56" i="24"/>
  <c r="BR55" i="24"/>
  <c r="BR54" i="24"/>
  <c r="BE55" i="24"/>
  <c r="AE119" i="2" s="1"/>
  <c r="BR53" i="24"/>
  <c r="BR52" i="24"/>
  <c r="BE52" i="24"/>
  <c r="BR51" i="24"/>
  <c r="BR50" i="24"/>
  <c r="BR49" i="24"/>
  <c r="C49" i="24"/>
  <c r="BR48" i="24"/>
  <c r="BR47" i="24"/>
  <c r="BR46" i="24"/>
  <c r="C46" i="24"/>
  <c r="BR45" i="24"/>
  <c r="BR44" i="24"/>
  <c r="BR43" i="24"/>
  <c r="C43" i="24"/>
  <c r="AG41" i="24"/>
  <c r="C40" i="24"/>
  <c r="C37" i="24"/>
  <c r="C34" i="24"/>
  <c r="C31" i="24"/>
  <c r="C28" i="24"/>
  <c r="C25" i="24"/>
  <c r="C22" i="24"/>
  <c r="C19" i="24"/>
  <c r="C16" i="24"/>
  <c r="AG14" i="24"/>
  <c r="C13" i="24"/>
  <c r="C10" i="24"/>
  <c r="C157" i="23"/>
  <c r="D156" i="23"/>
  <c r="E156" i="23"/>
  <c r="C156" i="23"/>
  <c r="D155" i="23"/>
  <c r="E155" i="23" s="1"/>
  <c r="C155" i="23"/>
  <c r="D153" i="23"/>
  <c r="C153" i="23"/>
  <c r="D151" i="23"/>
  <c r="C151" i="23"/>
  <c r="D149" i="23"/>
  <c r="C149" i="23"/>
  <c r="D148" i="23"/>
  <c r="C148" i="23"/>
  <c r="D147" i="23"/>
  <c r="C147" i="23"/>
  <c r="D146" i="23"/>
  <c r="C146" i="23"/>
  <c r="D145" i="23"/>
  <c r="C145" i="23"/>
  <c r="D144" i="23"/>
  <c r="C144" i="23"/>
  <c r="D143" i="23"/>
  <c r="C143" i="23"/>
  <c r="D142" i="23"/>
  <c r="C142" i="23"/>
  <c r="D141" i="23"/>
  <c r="C141" i="23"/>
  <c r="D139" i="23"/>
  <c r="C139" i="23"/>
  <c r="D137" i="23"/>
  <c r="C137" i="23"/>
  <c r="D136" i="23"/>
  <c r="C136" i="23"/>
  <c r="D135" i="23"/>
  <c r="C135" i="23"/>
  <c r="D134" i="23"/>
  <c r="C134" i="23"/>
  <c r="D133" i="23"/>
  <c r="C133" i="23"/>
  <c r="D132" i="23"/>
  <c r="C132" i="23"/>
  <c r="D131" i="23"/>
  <c r="C131" i="23"/>
  <c r="D130" i="23"/>
  <c r="C130" i="23"/>
  <c r="D129" i="23"/>
  <c r="C129" i="23"/>
  <c r="D128" i="23"/>
  <c r="C128" i="23"/>
  <c r="D127" i="23"/>
  <c r="C127" i="23"/>
  <c r="D126" i="23"/>
  <c r="C126" i="23"/>
  <c r="D125" i="23"/>
  <c r="C125" i="23"/>
  <c r="D124" i="23"/>
  <c r="C124" i="23"/>
  <c r="D123" i="23"/>
  <c r="C123" i="23"/>
  <c r="D113" i="23"/>
  <c r="C113" i="23"/>
  <c r="C111" i="23"/>
  <c r="D110" i="23"/>
  <c r="C110" i="23"/>
  <c r="D109" i="23"/>
  <c r="C109" i="23"/>
  <c r="C107" i="23"/>
  <c r="C106" i="23"/>
  <c r="D104" i="23"/>
  <c r="C104" i="23"/>
  <c r="D102" i="23"/>
  <c r="C102" i="23"/>
  <c r="D100" i="23"/>
  <c r="C100" i="23"/>
  <c r="D99" i="23"/>
  <c r="C99" i="23"/>
  <c r="D97" i="23"/>
  <c r="C97" i="23"/>
  <c r="D95" i="23"/>
  <c r="C95" i="23"/>
  <c r="I93" i="23"/>
  <c r="H93" i="23"/>
  <c r="D93" i="23"/>
  <c r="C93" i="23"/>
  <c r="I92" i="23"/>
  <c r="H92" i="23"/>
  <c r="D92" i="23"/>
  <c r="C92" i="23"/>
  <c r="D91" i="23"/>
  <c r="C91" i="23"/>
  <c r="H90" i="23"/>
  <c r="D90" i="23"/>
  <c r="C90" i="23"/>
  <c r="D89" i="23"/>
  <c r="C89" i="23"/>
  <c r="H88" i="23"/>
  <c r="D87" i="23"/>
  <c r="C87" i="23"/>
  <c r="H86" i="23"/>
  <c r="D86" i="23"/>
  <c r="C86" i="23"/>
  <c r="H84" i="23"/>
  <c r="D84" i="23"/>
  <c r="C84" i="23"/>
  <c r="D83" i="23"/>
  <c r="C83" i="23"/>
  <c r="H82" i="23"/>
  <c r="D82" i="23"/>
  <c r="C82" i="23"/>
  <c r="I81" i="23"/>
  <c r="H81" i="23"/>
  <c r="H80" i="23"/>
  <c r="D80" i="23"/>
  <c r="C80" i="23"/>
  <c r="H79" i="23"/>
  <c r="H78" i="23"/>
  <c r="D78" i="23"/>
  <c r="C78" i="23"/>
  <c r="D77" i="23"/>
  <c r="C77" i="23"/>
  <c r="H76" i="23"/>
  <c r="D76" i="23"/>
  <c r="C76" i="23"/>
  <c r="D75" i="23"/>
  <c r="C75" i="23"/>
  <c r="H74" i="23"/>
  <c r="D74" i="23"/>
  <c r="C74" i="23"/>
  <c r="D73" i="23"/>
  <c r="C73" i="23"/>
  <c r="H72" i="23"/>
  <c r="D72" i="23"/>
  <c r="C72" i="23"/>
  <c r="D71" i="23"/>
  <c r="C71" i="23"/>
  <c r="I70" i="23"/>
  <c r="H70" i="23"/>
  <c r="D70" i="23"/>
  <c r="C70" i="23"/>
  <c r="I69" i="23"/>
  <c r="H69" i="23"/>
  <c r="D69" i="23"/>
  <c r="C69" i="23"/>
  <c r="D68" i="23"/>
  <c r="C68" i="23"/>
  <c r="I67" i="23"/>
  <c r="H67" i="23"/>
  <c r="D67" i="23"/>
  <c r="C67" i="23"/>
  <c r="D57" i="23"/>
  <c r="C57" i="23"/>
  <c r="I56" i="23"/>
  <c r="H56" i="23"/>
  <c r="D56" i="23"/>
  <c r="C56" i="23"/>
  <c r="D55" i="23"/>
  <c r="C55" i="23"/>
  <c r="I54" i="23"/>
  <c r="H54" i="23"/>
  <c r="D54" i="23"/>
  <c r="C54" i="23"/>
  <c r="I53" i="23"/>
  <c r="H53" i="23"/>
  <c r="I52" i="23"/>
  <c r="H52" i="23"/>
  <c r="D52" i="23"/>
  <c r="C52" i="23"/>
  <c r="I50" i="23"/>
  <c r="H50" i="23"/>
  <c r="D50" i="23"/>
  <c r="C50" i="23"/>
  <c r="D49" i="23"/>
  <c r="C49" i="23"/>
  <c r="I48" i="23"/>
  <c r="H48" i="23"/>
  <c r="D48" i="23"/>
  <c r="C48" i="23"/>
  <c r="I47" i="23"/>
  <c r="D47" i="23"/>
  <c r="C47" i="23"/>
  <c r="I46" i="23"/>
  <c r="D46" i="23"/>
  <c r="C46" i="23"/>
  <c r="I45" i="23"/>
  <c r="D45" i="23"/>
  <c r="C45" i="23"/>
  <c r="I44" i="23"/>
  <c r="D44" i="23"/>
  <c r="C44" i="23"/>
  <c r="I43" i="23"/>
  <c r="D43" i="23"/>
  <c r="C43" i="23"/>
  <c r="I42" i="23"/>
  <c r="D42" i="23"/>
  <c r="C42" i="23"/>
  <c r="I41" i="23"/>
  <c r="D41" i="23"/>
  <c r="C41" i="23"/>
  <c r="I40" i="23"/>
  <c r="D40" i="23"/>
  <c r="C40" i="23"/>
  <c r="I39" i="23"/>
  <c r="D39" i="23"/>
  <c r="C39" i="23"/>
  <c r="D38" i="23"/>
  <c r="C38" i="23"/>
  <c r="I37" i="23"/>
  <c r="D37" i="23"/>
  <c r="C37" i="23"/>
  <c r="D36" i="23"/>
  <c r="C36" i="23"/>
  <c r="D34" i="23"/>
  <c r="C34" i="23"/>
  <c r="D33" i="23"/>
  <c r="C33" i="23"/>
  <c r="D32" i="23"/>
  <c r="C32" i="23"/>
  <c r="D31" i="23"/>
  <c r="C31" i="23"/>
  <c r="D30" i="23"/>
  <c r="C30" i="23"/>
  <c r="D29" i="23"/>
  <c r="C29" i="23"/>
  <c r="I28" i="23"/>
  <c r="D28" i="23"/>
  <c r="C28" i="23"/>
  <c r="I27" i="23"/>
  <c r="D27" i="23"/>
  <c r="C27" i="23"/>
  <c r="I26" i="23"/>
  <c r="D26" i="23"/>
  <c r="C26" i="23"/>
  <c r="I25" i="23"/>
  <c r="D25" i="23"/>
  <c r="C25" i="23"/>
  <c r="I24" i="23"/>
  <c r="D24" i="23"/>
  <c r="C24" i="23"/>
  <c r="I23" i="23"/>
  <c r="D23" i="23"/>
  <c r="C23" i="23"/>
  <c r="I22" i="23"/>
  <c r="D22" i="23"/>
  <c r="C22" i="23"/>
  <c r="I21" i="23"/>
  <c r="D21" i="23"/>
  <c r="C21" i="23"/>
  <c r="I20" i="23"/>
  <c r="D20" i="23"/>
  <c r="C20" i="23"/>
  <c r="I19" i="23"/>
  <c r="D19" i="23"/>
  <c r="C19" i="23"/>
  <c r="D18" i="23"/>
  <c r="C18" i="23"/>
  <c r="I17" i="23"/>
  <c r="D17" i="23"/>
  <c r="C17" i="23"/>
  <c r="D16" i="23"/>
  <c r="C16" i="23"/>
  <c r="I15" i="23"/>
  <c r="D15" i="23"/>
  <c r="C15" i="23"/>
  <c r="I14" i="23"/>
  <c r="D14" i="23"/>
  <c r="C14" i="23"/>
  <c r="I13" i="23"/>
  <c r="D13" i="23"/>
  <c r="C13" i="23"/>
  <c r="I12" i="23"/>
  <c r="D12" i="23"/>
  <c r="C12" i="23"/>
  <c r="I11" i="23"/>
  <c r="D11" i="23"/>
  <c r="C11" i="23"/>
  <c r="I10" i="23"/>
  <c r="H10" i="23"/>
  <c r="D10" i="23"/>
  <c r="C10" i="23"/>
  <c r="I9" i="23"/>
  <c r="H9" i="23"/>
  <c r="D9" i="23"/>
  <c r="C9" i="23"/>
  <c r="BV3" i="20"/>
  <c r="P13" i="11"/>
  <c r="AD102" i="2"/>
  <c r="AD60" i="2"/>
  <c r="J119" i="2"/>
  <c r="J118" i="2"/>
  <c r="M39" i="13"/>
  <c r="M37" i="13"/>
  <c r="M35" i="13"/>
  <c r="G11" i="18"/>
  <c r="G10" i="18"/>
  <c r="A10" i="18"/>
  <c r="AC43" i="17"/>
  <c r="W43" i="17"/>
  <c r="AC42" i="17"/>
  <c r="W41" i="17"/>
  <c r="W39" i="17"/>
  <c r="AL15" i="16"/>
  <c r="AA15" i="16"/>
  <c r="AA14" i="16"/>
  <c r="AA13" i="16"/>
  <c r="E26" i="15"/>
  <c r="E24" i="15"/>
  <c r="E22" i="15"/>
  <c r="AM15" i="12"/>
  <c r="AA15" i="12"/>
  <c r="AA14" i="12"/>
  <c r="AA13" i="12"/>
  <c r="X34" i="11"/>
  <c r="P34" i="11"/>
  <c r="P32" i="11"/>
  <c r="P30" i="11"/>
  <c r="X17" i="11"/>
  <c r="P17" i="11"/>
  <c r="P15" i="11"/>
  <c r="AG546" i="24"/>
  <c r="AG522" i="24"/>
  <c r="AG516" i="24"/>
  <c r="AG487" i="24"/>
  <c r="AG463" i="24"/>
  <c r="AG428" i="24"/>
  <c r="AG551" i="24"/>
  <c r="AG492" i="24"/>
  <c r="AG433" i="24"/>
  <c r="AG374" i="24"/>
  <c r="AG315" i="24"/>
  <c r="AG243" i="24"/>
  <c r="AG267" i="24"/>
  <c r="AG273" i="24"/>
  <c r="AG302" i="24"/>
  <c r="AG308" i="24"/>
  <c r="AG351" i="24"/>
  <c r="AG363" i="24"/>
  <c r="AG184" i="24"/>
  <c r="AG191" i="24"/>
  <c r="AG218" i="24"/>
  <c r="AG238" i="24"/>
  <c r="AG274" i="24"/>
  <c r="AG294" i="24"/>
  <c r="AG329" i="24"/>
  <c r="AG354" i="24"/>
  <c r="AG372" i="24"/>
  <c r="AG378" i="24"/>
  <c r="AG405" i="24"/>
  <c r="AG323" i="24" l="1"/>
  <c r="AG212" i="24"/>
  <c r="AG402" i="24"/>
  <c r="AG345" i="24"/>
  <c r="AG299" i="24"/>
  <c r="AG264" i="24"/>
  <c r="AG240" i="24"/>
  <c r="AG321" i="24"/>
  <c r="AG380" i="24"/>
  <c r="AG439" i="24"/>
  <c r="AG498" i="24"/>
  <c r="AG407" i="24"/>
  <c r="AG431" i="24"/>
  <c r="AG466" i="24"/>
  <c r="AG490" i="24"/>
  <c r="AG525" i="24"/>
  <c r="AG549" i="24"/>
  <c r="AG29" i="24"/>
  <c r="AG268" i="24"/>
  <c r="AG262" i="24"/>
  <c r="AG208" i="24"/>
  <c r="AG387" i="24"/>
  <c r="AG326" i="24"/>
  <c r="AG296" i="24"/>
  <c r="AG261" i="24"/>
  <c r="AG237" i="24"/>
  <c r="AG327" i="24"/>
  <c r="AG386" i="24"/>
  <c r="AG456" i="24"/>
  <c r="AG515" i="24"/>
  <c r="AG410" i="24"/>
  <c r="AG434" i="24"/>
  <c r="AG469" i="24"/>
  <c r="AG493" i="24"/>
  <c r="AG528" i="24"/>
  <c r="AG552" i="24"/>
  <c r="AG17" i="24"/>
  <c r="AG182" i="24"/>
  <c r="AG366" i="24"/>
  <c r="AG385" i="24"/>
  <c r="AG361" i="24"/>
  <c r="AG312" i="24"/>
  <c r="AG256" i="24"/>
  <c r="AG203" i="24"/>
  <c r="AG381" i="24"/>
  <c r="AG320" i="24"/>
  <c r="AG293" i="24"/>
  <c r="AG258" i="24"/>
  <c r="AG234" i="24"/>
  <c r="AG344" i="24"/>
  <c r="AG403" i="24"/>
  <c r="AG462" i="24"/>
  <c r="AG521" i="24"/>
  <c r="AG413" i="24"/>
  <c r="AG437" i="24"/>
  <c r="AG472" i="24"/>
  <c r="AG496" i="24"/>
  <c r="AG531" i="24"/>
  <c r="AG555" i="24"/>
  <c r="D157" i="23"/>
  <c r="E157" i="23" s="1"/>
  <c r="AG367" i="24"/>
  <c r="AG317" i="24"/>
  <c r="AG360" i="24"/>
  <c r="AG250" i="24"/>
  <c r="AG375" i="24"/>
  <c r="AG290" i="24"/>
  <c r="AG255" i="24"/>
  <c r="AG231" i="24"/>
  <c r="AG350" i="24"/>
  <c r="AG409" i="24"/>
  <c r="AG468" i="24"/>
  <c r="AG527" i="24"/>
  <c r="AG416" i="24"/>
  <c r="AG440" i="24"/>
  <c r="AG475" i="24"/>
  <c r="AG499" i="24"/>
  <c r="AG534" i="24"/>
  <c r="AG8" i="24"/>
  <c r="AG35" i="24"/>
  <c r="AG105" i="24"/>
  <c r="AG143" i="24"/>
  <c r="AG205" i="24"/>
  <c r="AG404" i="24"/>
  <c r="AG399" i="24"/>
  <c r="AG384" i="24"/>
  <c r="AG306" i="24"/>
  <c r="AG198" i="24"/>
  <c r="AG314" i="24"/>
  <c r="AG379" i="24"/>
  <c r="AG355" i="24"/>
  <c r="AG300" i="24"/>
  <c r="AG244" i="24"/>
  <c r="AG196" i="24"/>
  <c r="AG369" i="24"/>
  <c r="AG311" i="24"/>
  <c r="AG287" i="24"/>
  <c r="AG252" i="24"/>
  <c r="AG217" i="24"/>
  <c r="AG356" i="24"/>
  <c r="AG415" i="24"/>
  <c r="AG474" i="24"/>
  <c r="AG533" i="24"/>
  <c r="AG419" i="24"/>
  <c r="AG443" i="24"/>
  <c r="AG478" i="24"/>
  <c r="AG513" i="24"/>
  <c r="AG537" i="24"/>
  <c r="AG23" i="24"/>
  <c r="AG540" i="24"/>
  <c r="AG11" i="24"/>
  <c r="AG38" i="24"/>
  <c r="AG249" i="24"/>
  <c r="AG214" i="24"/>
  <c r="AG362" i="24"/>
  <c r="AG421" i="24"/>
  <c r="AG480" i="24"/>
  <c r="AG539" i="24"/>
  <c r="AG422" i="24"/>
  <c r="AG457" i="24"/>
  <c r="AG481" i="24"/>
  <c r="AG373" i="24"/>
  <c r="AG348" i="24"/>
  <c r="AG288" i="24"/>
  <c r="AG232" i="24"/>
  <c r="AG186" i="24"/>
  <c r="AG357" i="24"/>
  <c r="AG305" i="24"/>
  <c r="AG270" i="24"/>
  <c r="AG246" i="24"/>
  <c r="AG211" i="24"/>
  <c r="AG368" i="24"/>
  <c r="AG427" i="24"/>
  <c r="AG486" i="24"/>
  <c r="AG545" i="24"/>
  <c r="AG425" i="24"/>
  <c r="AG460" i="24"/>
  <c r="AG484" i="24"/>
  <c r="AG519" i="24"/>
  <c r="AG543" i="24"/>
  <c r="AG26" i="24"/>
  <c r="AG70" i="24"/>
  <c r="AG95" i="24"/>
  <c r="AG133" i="24"/>
  <c r="AG183" i="24"/>
  <c r="AG20" i="24"/>
  <c r="AG32" i="24"/>
  <c r="AG48" i="24"/>
  <c r="AG81" i="24"/>
  <c r="AG106" i="24"/>
  <c r="AG119" i="24"/>
  <c r="AG144" i="24"/>
  <c r="AG206" i="24"/>
  <c r="AG71" i="24"/>
  <c r="AG155" i="24"/>
  <c r="AG82" i="24"/>
  <c r="AG107" i="24"/>
  <c r="AG120" i="24"/>
  <c r="AG145" i="24"/>
  <c r="AG207" i="24"/>
  <c r="AG93" i="24"/>
  <c r="AG131" i="24"/>
  <c r="AG156" i="24"/>
  <c r="AG181" i="24"/>
  <c r="AG46" i="24"/>
  <c r="AG83" i="24"/>
  <c r="AG121" i="24"/>
  <c r="AG69" i="24"/>
  <c r="AG94" i="24"/>
  <c r="AG132" i="24"/>
  <c r="AG157" i="24"/>
  <c r="AR281" i="24"/>
  <c r="AR225" i="24"/>
  <c r="Z337" i="24"/>
  <c r="Z281" i="24"/>
  <c r="AR169" i="24"/>
  <c r="AR393" i="24"/>
  <c r="Z113" i="24"/>
  <c r="AR449" i="24"/>
  <c r="AR337" i="24"/>
  <c r="Z57" i="24"/>
  <c r="Z393" i="24"/>
  <c r="AR57" i="24"/>
  <c r="AR113" i="24"/>
  <c r="Z225" i="24"/>
  <c r="Z169" i="24"/>
  <c r="Z449" i="24"/>
  <c r="I61" i="23"/>
  <c r="I60" i="25"/>
  <c r="AG201" i="24"/>
  <c r="AG200" i="24"/>
  <c r="AG199" i="24"/>
  <c r="AG189" i="24"/>
  <c r="AG188" i="24"/>
  <c r="AG187" i="24"/>
  <c r="AG180" i="24"/>
  <c r="AG179" i="24"/>
  <c r="AG178" i="24"/>
  <c r="AG160" i="24"/>
  <c r="AG159" i="24"/>
  <c r="AG158" i="24"/>
  <c r="AG154" i="24"/>
  <c r="AG153" i="24"/>
  <c r="AG152" i="24"/>
  <c r="AG148" i="24"/>
  <c r="AG147" i="24"/>
  <c r="AG146" i="24"/>
  <c r="AG142" i="24"/>
  <c r="AG141" i="24"/>
  <c r="AG140" i="24"/>
  <c r="AG136" i="24"/>
  <c r="AG135" i="24"/>
  <c r="AG134" i="24"/>
  <c r="AG130" i="24"/>
  <c r="AG129" i="24"/>
  <c r="AG128" i="24"/>
  <c r="AG124" i="24"/>
  <c r="AG123" i="24"/>
  <c r="AG122" i="24"/>
  <c r="AG104" i="24"/>
  <c r="AG103" i="24"/>
  <c r="AG102" i="24"/>
  <c r="AG98" i="24"/>
  <c r="AG97" i="24"/>
  <c r="AG96" i="24"/>
  <c r="AG92" i="24"/>
  <c r="AG91" i="24"/>
  <c r="AG90" i="24"/>
  <c r="AG86" i="24"/>
  <c r="AG85" i="24"/>
  <c r="AG84" i="24"/>
  <c r="AG80" i="24"/>
  <c r="AG79" i="24"/>
  <c r="AG78" i="24"/>
  <c r="AG74" i="24"/>
  <c r="AG73" i="24"/>
  <c r="AG72" i="24"/>
  <c r="AG68" i="24"/>
  <c r="AG67" i="24"/>
  <c r="AG66" i="24"/>
  <c r="AG51" i="24"/>
  <c r="AG50" i="24"/>
  <c r="AG49" i="24"/>
  <c r="AG45" i="24"/>
  <c r="AG44" i="24"/>
  <c r="AG43" i="24"/>
  <c r="AG42" i="24"/>
  <c r="AG40" i="24"/>
  <c r="AG39" i="24"/>
  <c r="AG37" i="24"/>
  <c r="AG36" i="24"/>
  <c r="AG34" i="24"/>
  <c r="AG33" i="24"/>
  <c r="AG31" i="24"/>
  <c r="AG30" i="24"/>
  <c r="AG28" i="24"/>
  <c r="AG27" i="24"/>
  <c r="AG25" i="24"/>
  <c r="AG24" i="24"/>
  <c r="AG22" i="24"/>
  <c r="AG21" i="24"/>
  <c r="AG19" i="24"/>
  <c r="AG18" i="24"/>
  <c r="AG16" i="24"/>
  <c r="AG15" i="24"/>
  <c r="AG13" i="24"/>
  <c r="AG12" i="24"/>
  <c r="AG10" i="24"/>
  <c r="AG9" i="24"/>
  <c r="AG7" i="24"/>
  <c r="AG195" i="24"/>
  <c r="AG194" i="24"/>
  <c r="AG193" i="24"/>
  <c r="AG177" i="24"/>
  <c r="AG176" i="24"/>
  <c r="AG175" i="24"/>
  <c r="AG163" i="24"/>
  <c r="AG162" i="24"/>
  <c r="AG161" i="24"/>
  <c r="AG151" i="24"/>
  <c r="AG150" i="24"/>
  <c r="AG149" i="24"/>
  <c r="AG139" i="24"/>
  <c r="AG138" i="24"/>
  <c r="AG137" i="24"/>
  <c r="AG127" i="24"/>
  <c r="AG126" i="24"/>
  <c r="AG125" i="24"/>
  <c r="AG101" i="24"/>
  <c r="AG100" i="24"/>
  <c r="AG99" i="24"/>
  <c r="AG89" i="24"/>
  <c r="AG88" i="24"/>
  <c r="AG87" i="24"/>
  <c r="AG77" i="24"/>
  <c r="AG76" i="24"/>
  <c r="AG75" i="24"/>
  <c r="AG65" i="24"/>
  <c r="AG64" i="24"/>
  <c r="AG63" i="24"/>
  <c r="AG553" i="24"/>
  <c r="AG550" i="24"/>
  <c r="AG547" i="24"/>
  <c r="AG544" i="24"/>
  <c r="AG541" i="24"/>
  <c r="AG538" i="24"/>
  <c r="AG535" i="24"/>
  <c r="AG532" i="24"/>
  <c r="AG529" i="24"/>
  <c r="AG526" i="24"/>
  <c r="AG523" i="24"/>
  <c r="AG520" i="24"/>
  <c r="AG517" i="24"/>
  <c r="AG514" i="24"/>
  <c r="AG511" i="24"/>
  <c r="AG497" i="24"/>
  <c r="AG494" i="24"/>
  <c r="AG491" i="24"/>
  <c r="AG488" i="24"/>
  <c r="AG485" i="24"/>
  <c r="AG482" i="24"/>
  <c r="AG479" i="24"/>
  <c r="AG476" i="24"/>
  <c r="AG473" i="24"/>
  <c r="AG470" i="24"/>
  <c r="AG467" i="24"/>
  <c r="AG464" i="24"/>
  <c r="AG461" i="24"/>
  <c r="AG458" i="24"/>
  <c r="AG455" i="24"/>
  <c r="AG441" i="24"/>
  <c r="AG438" i="24"/>
  <c r="AG435" i="24"/>
  <c r="AG432" i="24"/>
  <c r="AG429" i="24"/>
  <c r="AG426" i="24"/>
  <c r="AG423" i="24"/>
  <c r="AG420" i="24"/>
  <c r="AG417" i="24"/>
  <c r="AG414" i="24"/>
  <c r="AG411" i="24"/>
  <c r="AG408" i="24"/>
  <c r="AG554" i="24"/>
  <c r="AG548" i="24"/>
  <c r="AG542" i="24"/>
  <c r="AG536" i="24"/>
  <c r="AG530" i="24"/>
  <c r="AG524" i="24"/>
  <c r="AG518" i="24"/>
  <c r="AG512" i="24"/>
  <c r="AG495" i="24"/>
  <c r="AG489" i="24"/>
  <c r="AG483" i="24"/>
  <c r="AG477" i="24"/>
  <c r="AG471" i="24"/>
  <c r="AG465" i="24"/>
  <c r="AG459" i="24"/>
  <c r="AG442" i="24"/>
  <c r="AG436" i="24"/>
  <c r="AG430" i="24"/>
  <c r="AG424" i="24"/>
  <c r="AG418" i="24"/>
  <c r="AG412" i="24"/>
  <c r="AG406" i="24"/>
  <c r="AG400" i="24"/>
  <c r="AG383" i="24"/>
  <c r="AG377" i="24"/>
  <c r="AG371" i="24"/>
  <c r="AG365" i="24"/>
  <c r="AG359" i="24"/>
  <c r="AG353" i="24"/>
  <c r="AG347" i="24"/>
  <c r="AG330" i="24"/>
  <c r="AG324" i="24"/>
  <c r="AG318" i="24"/>
  <c r="AG210" i="24"/>
  <c r="AG213" i="24"/>
  <c r="AG216" i="24"/>
  <c r="AG219" i="24"/>
  <c r="AG233" i="24"/>
  <c r="AG236" i="24"/>
  <c r="AG239" i="24"/>
  <c r="AG242" i="24"/>
  <c r="AG245" i="24"/>
  <c r="AG248" i="24"/>
  <c r="AG251" i="24"/>
  <c r="AG254" i="24"/>
  <c r="AG257" i="24"/>
  <c r="AG260" i="24"/>
  <c r="AG263" i="24"/>
  <c r="AG266" i="24"/>
  <c r="AG269" i="24"/>
  <c r="AG272" i="24"/>
  <c r="AG275" i="24"/>
  <c r="AG289" i="24"/>
  <c r="AG292" i="24"/>
  <c r="AG295" i="24"/>
  <c r="AG298" i="24"/>
  <c r="AG301" i="24"/>
  <c r="AG304" i="24"/>
  <c r="AG307" i="24"/>
  <c r="AG310" i="24"/>
  <c r="AG313" i="24"/>
  <c r="AG319" i="24"/>
  <c r="AG325" i="24"/>
  <c r="AG331" i="24"/>
  <c r="AG346" i="24"/>
  <c r="AG352" i="24"/>
  <c r="AG358" i="24"/>
  <c r="AG364" i="24"/>
  <c r="AG370" i="24"/>
  <c r="AG376" i="24"/>
  <c r="AG382" i="24"/>
  <c r="AG401" i="24"/>
  <c r="AG185" i="24"/>
  <c r="AG190" i="24"/>
  <c r="AG192" i="24"/>
  <c r="AG197" i="24"/>
  <c r="AG202" i="24"/>
  <c r="AG204" i="24"/>
  <c r="AG209" i="24"/>
  <c r="AG215" i="24"/>
  <c r="AG235" i="24"/>
  <c r="AG241" i="24"/>
  <c r="AG247" i="24"/>
  <c r="AG253" i="24"/>
  <c r="AG259" i="24"/>
  <c r="AG265" i="24"/>
  <c r="AG271" i="24"/>
  <c r="AG291" i="24"/>
  <c r="AG297" i="24"/>
  <c r="AG303" i="24"/>
  <c r="AG309" i="24"/>
  <c r="AG316" i="24"/>
  <c r="AG322" i="24"/>
  <c r="AG328" i="24"/>
  <c r="AG343" i="24"/>
  <c r="AG349" i="24"/>
  <c r="J78" i="23" l="1"/>
  <c r="J90" i="23"/>
  <c r="J88" i="23"/>
  <c r="J86" i="23"/>
  <c r="J84" i="23"/>
  <c r="J74" i="23"/>
  <c r="J82" i="23"/>
  <c r="J72" i="23"/>
  <c r="J80" i="23"/>
  <c r="J79" i="23"/>
  <c r="J76" i="23"/>
  <c r="E20" i="23"/>
  <c r="E14" i="23"/>
  <c r="E139" i="23"/>
  <c r="E142" i="23"/>
  <c r="J37" i="23"/>
  <c r="E76" i="23"/>
  <c r="E107" i="23"/>
  <c r="E54" i="23"/>
  <c r="E141" i="23"/>
  <c r="E77" i="23"/>
  <c r="E113" i="23"/>
  <c r="J32" i="23"/>
  <c r="E26" i="23"/>
  <c r="J47" i="23"/>
  <c r="E93" i="23"/>
  <c r="J14" i="23"/>
  <c r="E125" i="23"/>
  <c r="E151" i="23"/>
  <c r="E153" i="23"/>
  <c r="E19" i="23"/>
  <c r="E132" i="23"/>
  <c r="E49" i="23"/>
  <c r="E91" i="23"/>
  <c r="E24" i="23"/>
  <c r="J43" i="23"/>
  <c r="E87" i="23"/>
  <c r="E144" i="23"/>
  <c r="E73" i="23"/>
  <c r="J34" i="23"/>
  <c r="E149" i="23"/>
  <c r="E89" i="23"/>
  <c r="E148" i="23"/>
  <c r="E124" i="23"/>
  <c r="E32" i="23"/>
  <c r="J67" i="23"/>
  <c r="E106" i="23"/>
  <c r="E37" i="23"/>
  <c r="E10" i="23"/>
  <c r="J11" i="23"/>
  <c r="E109" i="23"/>
  <c r="E27" i="23"/>
  <c r="E18" i="23"/>
  <c r="J31" i="23"/>
  <c r="J40" i="23"/>
  <c r="E129" i="23"/>
  <c r="E28" i="23"/>
  <c r="J53" i="23"/>
  <c r="J33" i="23"/>
  <c r="J23" i="23"/>
  <c r="E84" i="23"/>
  <c r="J92" i="23"/>
  <c r="E47" i="23"/>
  <c r="J54" i="23"/>
  <c r="J17" i="23"/>
  <c r="J25" i="23"/>
  <c r="J70" i="23"/>
  <c r="J93" i="23"/>
  <c r="E147" i="23"/>
  <c r="E57" i="23"/>
  <c r="E135" i="23"/>
  <c r="E30" i="23"/>
  <c r="J9" i="23"/>
  <c r="J36" i="23"/>
  <c r="E126" i="23"/>
  <c r="J45" i="23"/>
  <c r="E31" i="23"/>
  <c r="J19" i="23"/>
  <c r="E16" i="23"/>
  <c r="E128" i="23"/>
  <c r="E36" i="23"/>
  <c r="J26" i="23"/>
  <c r="E44" i="23"/>
  <c r="E90" i="23"/>
  <c r="J20" i="23"/>
  <c r="E130" i="23"/>
  <c r="E50" i="23"/>
  <c r="E29" i="23"/>
  <c r="J22" i="23"/>
  <c r="E69" i="23"/>
  <c r="E41" i="23"/>
  <c r="J21" i="23"/>
  <c r="E82" i="23"/>
  <c r="J46" i="23"/>
  <c r="E67" i="23"/>
  <c r="E86" i="23"/>
  <c r="J39" i="23"/>
  <c r="E133" i="23"/>
  <c r="E42" i="23"/>
  <c r="E83" i="23"/>
  <c r="E11" i="23"/>
  <c r="E75" i="23"/>
  <c r="E111" i="23"/>
  <c r="J41" i="23"/>
  <c r="E25" i="23"/>
  <c r="J13" i="23"/>
  <c r="E45" i="23"/>
  <c r="J48" i="23"/>
  <c r="E48" i="23"/>
  <c r="E97" i="23"/>
  <c r="J42" i="23"/>
  <c r="E123" i="23"/>
  <c r="J15" i="23"/>
  <c r="E43" i="23"/>
  <c r="J44" i="23"/>
  <c r="J69" i="23"/>
  <c r="J12" i="23"/>
  <c r="E100" i="23"/>
  <c r="E46" i="23"/>
  <c r="J30" i="23"/>
  <c r="J28" i="23"/>
  <c r="E33" i="23"/>
  <c r="E34" i="23"/>
  <c r="E70" i="23"/>
  <c r="E39" i="23"/>
  <c r="J35" i="23"/>
  <c r="E55" i="23"/>
  <c r="E13" i="23"/>
  <c r="E17" i="23"/>
  <c r="J50" i="23"/>
  <c r="E71" i="23"/>
  <c r="E137" i="23"/>
  <c r="E38" i="23"/>
  <c r="E104" i="23"/>
  <c r="J52" i="23"/>
  <c r="E74" i="23"/>
  <c r="E80" i="23"/>
  <c r="E72" i="23"/>
  <c r="E92" i="23"/>
  <c r="E102" i="23"/>
  <c r="J10" i="23"/>
  <c r="E12" i="23"/>
  <c r="E110" i="23"/>
  <c r="E52" i="23"/>
  <c r="E131" i="23"/>
  <c r="J24" i="23"/>
  <c r="E146" i="23"/>
  <c r="E95" i="23"/>
  <c r="E23" i="23"/>
  <c r="E9" i="23"/>
  <c r="E40" i="23"/>
  <c r="E78" i="23"/>
  <c r="E134" i="23"/>
  <c r="E56" i="23"/>
  <c r="E99" i="23"/>
  <c r="J27" i="23"/>
  <c r="E21" i="23"/>
  <c r="E15" i="23"/>
  <c r="J56" i="23"/>
  <c r="E143" i="23"/>
  <c r="E127" i="23"/>
  <c r="E22" i="23"/>
  <c r="J81" i="23"/>
  <c r="E68" i="23"/>
  <c r="E145" i="23"/>
  <c r="E136" i="23"/>
  <c r="J94" i="23" l="1"/>
  <c r="E158" i="23"/>
  <c r="E16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B60" authorId="0" shapeId="0" xr:uid="{00000000-0006-0000-0100-000001000000}">
      <text>
        <r>
          <rPr>
            <b/>
            <sz val="9"/>
            <color indexed="81"/>
            <rFont val="ＭＳ Ｐゴシック"/>
            <family val="3"/>
            <charset val="128"/>
          </rPr>
          <t>主任技術者、監理技術者資格を有する者の数</t>
        </r>
        <r>
          <rPr>
            <b/>
            <sz val="9"/>
            <color indexed="10"/>
            <rFont val="ＭＳ Ｐゴシック"/>
            <family val="3"/>
            <charset val="128"/>
          </rPr>
          <t>（業態調書１，２の資格を有する職員
）</t>
        </r>
      </text>
    </comment>
    <comment ref="I60" authorId="0" shapeId="0" xr:uid="{00000000-0006-0000-0100-000002000000}">
      <text>
        <r>
          <rPr>
            <b/>
            <sz val="9"/>
            <color indexed="81"/>
            <rFont val="ＭＳ Ｐゴシック"/>
            <family val="3"/>
            <charset val="128"/>
          </rPr>
          <t>①以外の資格のみ有する者の数</t>
        </r>
        <r>
          <rPr>
            <b/>
            <sz val="9"/>
            <color indexed="10"/>
            <rFont val="ＭＳ Ｐゴシック"/>
            <family val="3"/>
            <charset val="128"/>
          </rPr>
          <t>(業態調書（3）の有資格者数)（どちらも有している者は①で計算）</t>
        </r>
      </text>
    </comment>
    <comment ref="P60" authorId="0" shapeId="0" xr:uid="{00000000-0006-0000-0100-000003000000}">
      <text>
        <r>
          <rPr>
            <b/>
            <sz val="9"/>
            <color indexed="81"/>
            <rFont val="ＭＳ Ｐゴシック"/>
            <family val="3"/>
            <charset val="128"/>
          </rPr>
          <t>経理事務等の業務に従事し、現場に出ない者の数</t>
        </r>
      </text>
    </comment>
    <comment ref="W60" authorId="0" shapeId="0" xr:uid="{00000000-0006-0000-0100-000004000000}">
      <text>
        <r>
          <rPr>
            <b/>
            <sz val="9"/>
            <color indexed="81"/>
            <rFont val="ＭＳ Ｐゴシック"/>
            <family val="3"/>
            <charset val="128"/>
          </rPr>
          <t>①、②の資格を有しない、現場作業員や運転手等</t>
        </r>
      </text>
    </comment>
    <comment ref="C64" authorId="0" shapeId="0" xr:uid="{00000000-0006-0000-0100-000005000000}">
      <text>
        <r>
          <rPr>
            <b/>
            <sz val="9"/>
            <color indexed="81"/>
            <rFont val="ＭＳ Ｐゴシック"/>
            <family val="3"/>
            <charset val="128"/>
          </rPr>
          <t>建設業を開始した年月日を記入してください。</t>
        </r>
      </text>
    </comment>
    <comment ref="C65" authorId="0" shapeId="0" xr:uid="{00000000-0006-0000-0100-000006000000}">
      <text>
        <r>
          <rPr>
            <b/>
            <sz val="9"/>
            <color indexed="81"/>
            <rFont val="ＭＳ Ｐゴシック"/>
            <family val="3"/>
            <charset val="128"/>
          </rPr>
          <t>休業期間や転（廃）業期間があった場合に加え、建設業の許可又は登録を受けずに営業した期間についても記入する事。（営業年数にも含めない。）</t>
        </r>
      </text>
    </comment>
    <comment ref="C67" authorId="0" shapeId="0" xr:uid="{00000000-0006-0000-0100-000007000000}">
      <text>
        <r>
          <rPr>
            <b/>
            <sz val="9"/>
            <color indexed="81"/>
            <rFont val="ＭＳ Ｐゴシック"/>
            <family val="3"/>
            <charset val="128"/>
          </rPr>
          <t>営業形態や法人形態等が変更になった年月日を記入してください。</t>
        </r>
      </text>
    </comment>
    <comment ref="C68" authorId="0" shapeId="0" xr:uid="{00000000-0006-0000-0100-000008000000}">
      <text>
        <r>
          <rPr>
            <b/>
            <sz val="9"/>
            <color indexed="81"/>
            <rFont val="ＭＳ Ｐゴシック"/>
            <family val="3"/>
            <charset val="128"/>
          </rPr>
          <t>②に該当する期間は差し引くこと。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5" authorId="0" shapeId="0" xr:uid="{00000000-0006-0000-0300-000001000000}">
      <text>
        <r>
          <rPr>
            <b/>
            <sz val="11"/>
            <color indexed="81"/>
            <rFont val="ＭＳ Ｐゴシック"/>
            <family val="3"/>
            <charset val="128"/>
          </rPr>
          <t>自動集計のため、入力不要です。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契約課</author>
    <author>工事契約検査課</author>
  </authors>
  <commentList>
    <comment ref="AK5" authorId="0" shapeId="0" xr:uid="{00000000-0006-0000-0400-000001000000}">
      <text>
        <r>
          <rPr>
            <b/>
            <sz val="9"/>
            <color indexed="81"/>
            <rFont val="ＭＳ Ｐゴシック"/>
            <family val="3"/>
            <charset val="128"/>
          </rPr>
          <t>入力欄を選択して、右側のボタンを押すと表示される</t>
        </r>
        <r>
          <rPr>
            <b/>
            <u/>
            <sz val="9"/>
            <color indexed="81"/>
            <rFont val="ＭＳ Ｐゴシック"/>
            <family val="3"/>
            <charset val="128"/>
          </rPr>
          <t>「リスト」の右側の「バー」を上げれば、資格名が表示されます。</t>
        </r>
        <r>
          <rPr>
            <b/>
            <sz val="9"/>
            <color indexed="81"/>
            <rFont val="ＭＳ Ｐゴシック"/>
            <family val="3"/>
            <charset val="128"/>
          </rPr>
          <t xml:space="preserve">
</t>
        </r>
      </text>
    </comment>
    <comment ref="BE53" authorId="1" shapeId="0" xr:uid="{00000000-0006-0000-0400-000002000000}">
      <text>
        <r>
          <rPr>
            <b/>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1" shapeId="0" xr:uid="{00000000-0006-0000-0400-000003000000}">
      <text>
        <r>
          <rPr>
            <b/>
            <sz val="9"/>
            <color indexed="81"/>
            <rFont val="ＭＳ Ｐゴシック"/>
            <family val="3"/>
            <charset val="128"/>
          </rPr>
          <t>監理技術者資格取得者の人数を入力してください。</t>
        </r>
      </text>
    </comment>
  </commentList>
</comments>
</file>

<file path=xl/sharedStrings.xml><?xml version="1.0" encoding="utf-8"?>
<sst xmlns="http://schemas.openxmlformats.org/spreadsheetml/2006/main" count="1391" uniqueCount="842">
  <si>
    <t>受付番号</t>
    <rPh sb="0" eb="2">
      <t>ウケツケ</t>
    </rPh>
    <rPh sb="2" eb="4">
      <t>バンゴウ</t>
    </rPh>
    <phoneticPr fontId="3"/>
  </si>
  <si>
    <t>年</t>
    <rPh sb="0" eb="1">
      <t>ネン</t>
    </rPh>
    <phoneticPr fontId="3"/>
  </si>
  <si>
    <t>月</t>
    <rPh sb="0" eb="1">
      <t>ガツ</t>
    </rPh>
    <phoneticPr fontId="3"/>
  </si>
  <si>
    <t>日</t>
    <rPh sb="0" eb="1">
      <t>ヒ</t>
    </rPh>
    <phoneticPr fontId="3"/>
  </si>
  <si>
    <t>　</t>
    <phoneticPr fontId="3"/>
  </si>
  <si>
    <t>商号又は名称</t>
    <phoneticPr fontId="3"/>
  </si>
  <si>
    <t>代表者職・氏名</t>
    <rPh sb="3" eb="4">
      <t>ショク</t>
    </rPh>
    <phoneticPr fontId="3"/>
  </si>
  <si>
    <t>(2)</t>
  </si>
  <si>
    <t>(12)</t>
  </si>
  <si>
    <t>(3)</t>
  </si>
  <si>
    <t>(13)</t>
  </si>
  <si>
    <t>(23)</t>
  </si>
  <si>
    <t>(4)</t>
  </si>
  <si>
    <t>(24)</t>
  </si>
  <si>
    <t>(5)</t>
  </si>
  <si>
    <t>(25)</t>
  </si>
  <si>
    <t>(6)</t>
  </si>
  <si>
    <t>(16)</t>
  </si>
  <si>
    <t>(26)</t>
  </si>
  <si>
    <t>(17)</t>
  </si>
  <si>
    <t>(27)</t>
  </si>
  <si>
    <t>(18)</t>
  </si>
  <si>
    <t>(9)</t>
  </si>
  <si>
    <t>(19)</t>
  </si>
  <si>
    <t>(29)</t>
  </si>
  <si>
    <t>(10)</t>
  </si>
  <si>
    <t>(20)</t>
  </si>
  <si>
    <t>霧島市長　殿</t>
    <rPh sb="0" eb="3">
      <t>キリシマシ</t>
    </rPh>
    <rPh sb="3" eb="4">
      <t>チョウ</t>
    </rPh>
    <rPh sb="5" eb="6">
      <t>ドノ</t>
    </rPh>
    <phoneticPr fontId="3"/>
  </si>
  <si>
    <t>(フリガナ)</t>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</si>
  <si>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</si>
  <si>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</si>
  <si>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</si>
  <si>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電話番号</t>
    <rPh sb="0" eb="2">
      <t>デンワ</t>
    </rPh>
    <rPh sb="2" eb="4">
      <t>バンゴウ</t>
    </rPh>
    <phoneticPr fontId="3"/>
  </si>
  <si>
    <t>緊急連絡先</t>
    <rPh sb="0" eb="2">
      <t>キンキュウ</t>
    </rPh>
    <rPh sb="2" eb="5">
      <t>レンラクサキ</t>
    </rPh>
    <phoneticPr fontId="3"/>
  </si>
  <si>
    <t>E-mailアドレス</t>
    <phoneticPr fontId="3"/>
  </si>
  <si>
    <t>許可</t>
    <rPh sb="0" eb="2">
      <t>キョカ</t>
    </rPh>
    <phoneticPr fontId="3"/>
  </si>
  <si>
    <t>（</t>
    <phoneticPr fontId="3"/>
  </si>
  <si>
    <t>）</t>
    <phoneticPr fontId="3"/>
  </si>
  <si>
    <t>第</t>
    <rPh sb="0" eb="1">
      <t>ダイ</t>
    </rPh>
    <phoneticPr fontId="3"/>
  </si>
  <si>
    <t>号</t>
    <rPh sb="0" eb="1">
      <t>ゴウ</t>
    </rPh>
    <phoneticPr fontId="3"/>
  </si>
  <si>
    <t>〒</t>
    <phoneticPr fontId="3"/>
  </si>
  <si>
    <t>－</t>
    <phoneticPr fontId="3"/>
  </si>
  <si>
    <t>FAX番号</t>
    <rPh sb="3" eb="5">
      <t>バンゴウ</t>
    </rPh>
    <phoneticPr fontId="3"/>
  </si>
  <si>
    <t>担当者名</t>
    <rPh sb="0" eb="3">
      <t>タントウシャ</t>
    </rPh>
    <rPh sb="3" eb="4">
      <t>メイ</t>
    </rPh>
    <phoneticPr fontId="3"/>
  </si>
  <si>
    <t>雇用保険加入の有無</t>
    <rPh sb="0" eb="2">
      <t>コヨウ</t>
    </rPh>
    <rPh sb="2" eb="4">
      <t>ホケン</t>
    </rPh>
    <rPh sb="4" eb="6">
      <t>カニュウ</t>
    </rPh>
    <rPh sb="7" eb="9">
      <t>ウム</t>
    </rPh>
    <phoneticPr fontId="3"/>
  </si>
  <si>
    <t>健康保険加入の有無</t>
    <rPh sb="0" eb="2">
      <t>ケンコウ</t>
    </rPh>
    <rPh sb="2" eb="4">
      <t>ホケン</t>
    </rPh>
    <rPh sb="4" eb="6">
      <t>カニュウ</t>
    </rPh>
    <rPh sb="7" eb="9">
      <t>ウム</t>
    </rPh>
    <phoneticPr fontId="3"/>
  </si>
  <si>
    <t>厚生年金保険加入の有無</t>
    <rPh sb="0" eb="2">
      <t>コウセイ</t>
    </rPh>
    <rPh sb="2" eb="4">
      <t>ネンキン</t>
    </rPh>
    <rPh sb="4" eb="6">
      <t>ホケン</t>
    </rPh>
    <rPh sb="6" eb="8">
      <t>カニュウ</t>
    </rPh>
    <rPh sb="9" eb="11">
      <t>ウム</t>
    </rPh>
    <phoneticPr fontId="3"/>
  </si>
  <si>
    <t>受付番号</t>
    <rPh sb="0" eb="2">
      <t>ウケツケ</t>
    </rPh>
    <rPh sb="2" eb="4">
      <t>バンゴウ</t>
    </rPh>
    <phoneticPr fontId="3"/>
  </si>
  <si>
    <t>(受付印)</t>
    <rPh sb="1" eb="4">
      <t>ウケツケイン</t>
    </rPh>
    <phoneticPr fontId="3"/>
  </si>
  <si>
    <t>霧島市が行う建設工事の競争入札に参加したいので、指定の書類を添えて入札参加資格の審査を</t>
    <rPh sb="0" eb="3">
      <t>キリシマシ</t>
    </rPh>
    <rPh sb="4" eb="5">
      <t>オコナ</t>
    </rPh>
    <rPh sb="6" eb="8">
      <t>ケンセツ</t>
    </rPh>
    <rPh sb="8" eb="10">
      <t>コウジ</t>
    </rPh>
    <rPh sb="11" eb="13">
      <t>キョウソウ</t>
    </rPh>
    <rPh sb="13" eb="15">
      <t>ニュウサツ</t>
    </rPh>
    <rPh sb="16" eb="18">
      <t>サンカ</t>
    </rPh>
    <rPh sb="24" eb="26">
      <t>シテイ</t>
    </rPh>
    <rPh sb="27" eb="29">
      <t>ショルイ</t>
    </rPh>
    <rPh sb="30" eb="31">
      <t>ソ</t>
    </rPh>
    <rPh sb="33" eb="35">
      <t>ニュウサツ</t>
    </rPh>
    <rPh sb="35" eb="37">
      <t>サンカ</t>
    </rPh>
    <rPh sb="37" eb="39">
      <t>シカク</t>
    </rPh>
    <rPh sb="40" eb="42">
      <t>シンサ</t>
    </rPh>
    <phoneticPr fontId="3"/>
  </si>
  <si>
    <t>申請します。</t>
    <rPh sb="0" eb="2">
      <t>シンセイ</t>
    </rPh>
    <phoneticPr fontId="3"/>
  </si>
  <si>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3"/>
  </si>
  <si>
    <t>申請の有無</t>
    <rPh sb="0" eb="2">
      <t>シンセイ</t>
    </rPh>
    <rPh sb="3" eb="5">
      <t>ウム</t>
    </rPh>
    <phoneticPr fontId="3"/>
  </si>
  <si>
    <t>建設工事の種類</t>
    <rPh sb="0" eb="2">
      <t>ケンセツ</t>
    </rPh>
    <rPh sb="2" eb="4">
      <t>コウジ</t>
    </rPh>
    <rPh sb="5" eb="7">
      <t>シュルイ</t>
    </rPh>
    <phoneticPr fontId="3"/>
  </si>
  <si>
    <t>(1)</t>
    <phoneticPr fontId="3"/>
  </si>
  <si>
    <t>(7)</t>
  </si>
  <si>
    <t>(8)</t>
  </si>
  <si>
    <t>(11)</t>
    <phoneticPr fontId="3"/>
  </si>
  <si>
    <t>(14)</t>
  </si>
  <si>
    <t>(15)</t>
  </si>
  <si>
    <t>(21)</t>
    <phoneticPr fontId="3"/>
  </si>
  <si>
    <t>(22)</t>
  </si>
  <si>
    <t>(28)</t>
  </si>
  <si>
    <t>土木一式工事</t>
    <rPh sb="0" eb="2">
      <t>ドボク</t>
    </rPh>
    <rPh sb="2" eb="4">
      <t>イッシキ</t>
    </rPh>
    <rPh sb="4" eb="6">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</si>
  <si>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</si>
  <si>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</si>
  <si>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</si>
  <si>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</si>
  <si>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</si>
  <si>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</si>
  <si>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</si>
  <si>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鋼構造物工事</t>
    <rPh sb="0" eb="1">
      <t>コウ</t>
    </rPh>
    <rPh sb="1" eb="4">
      <t>コウゾウブツ</t>
    </rPh>
    <rPh sb="4" eb="6">
      <t>コウジ</t>
    </rPh>
    <phoneticPr fontId="3"/>
  </si>
  <si>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</si>
  <si>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</si>
  <si>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</si>
  <si>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</si>
  <si>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</si>
  <si>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</si>
  <si>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</si>
  <si>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</si>
  <si>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</si>
  <si>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3">
      <t>ゼツエン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</si>
  <si>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</si>
  <si>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</si>
  <si>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</si>
  <si>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</si>
  <si>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</si>
  <si>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</si>
  <si>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</si>
  <si>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</si>
  <si>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様式１－２【建設工事】</t>
    <phoneticPr fontId="3"/>
  </si>
  <si>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3"/>
  </si>
  <si>
    <t>全体の常勤職員の数(人)</t>
    <rPh sb="0" eb="2">
      <t>ゼンタイ</t>
    </rPh>
    <rPh sb="3" eb="5">
      <t>ジョウキン</t>
    </rPh>
    <rPh sb="5" eb="7">
      <t>ショクイン</t>
    </rPh>
    <rPh sb="8" eb="9">
      <t>カズ</t>
    </rPh>
    <rPh sb="10" eb="11">
      <t>ニン</t>
    </rPh>
    <phoneticPr fontId="3"/>
  </si>
  <si>
    <t>全体の営業年数等</t>
    <rPh sb="0" eb="2">
      <t>ゼンタイ</t>
    </rPh>
    <rPh sb="3" eb="5">
      <t>エイギョウ</t>
    </rPh>
    <rPh sb="5" eb="7">
      <t>ネンスウ</t>
    </rPh>
    <rPh sb="7" eb="8">
      <t>トウ</t>
    </rPh>
    <phoneticPr fontId="3"/>
  </si>
  <si>
    <t>創業</t>
    <rPh sb="0" eb="2">
      <t>ソウギョウ</t>
    </rPh>
    <phoneticPr fontId="3"/>
  </si>
  <si>
    <t>現組織への変更</t>
    <rPh sb="0" eb="1">
      <t>ゲン</t>
    </rPh>
    <rPh sb="1" eb="3">
      <t>ソシキ</t>
    </rPh>
    <rPh sb="5" eb="7">
      <t>ヘンコウ</t>
    </rPh>
    <phoneticPr fontId="3"/>
  </si>
  <si>
    <t>営業年数</t>
    <rPh sb="0" eb="2">
      <t>エイギョウ</t>
    </rPh>
    <rPh sb="2" eb="4">
      <t>ネンスウ</t>
    </rPh>
    <phoneticPr fontId="3"/>
  </si>
  <si>
    <t>①</t>
    <phoneticPr fontId="3"/>
  </si>
  <si>
    <t>②</t>
    <phoneticPr fontId="3"/>
  </si>
  <si>
    <t>③</t>
    <phoneticPr fontId="3"/>
  </si>
  <si>
    <t>④</t>
    <phoneticPr fontId="3"/>
  </si>
  <si>
    <t>休業期間又は
転(廃)業の期間</t>
    <rPh sb="0" eb="2">
      <t>キュウギョウ</t>
    </rPh>
    <rPh sb="2" eb="4">
      <t>キカン</t>
    </rPh>
    <rPh sb="4" eb="5">
      <t>マタ</t>
    </rPh>
    <phoneticPr fontId="3"/>
  </si>
  <si>
    <t>年</t>
    <rPh sb="0" eb="1">
      <t>ネン</t>
    </rPh>
    <phoneticPr fontId="3"/>
  </si>
  <si>
    <t>月</t>
    <rPh sb="0" eb="1">
      <t>ガツ</t>
    </rPh>
    <phoneticPr fontId="3"/>
  </si>
  <si>
    <t>日</t>
    <rPh sb="0" eb="1">
      <t>ニチ</t>
    </rPh>
    <phoneticPr fontId="3"/>
  </si>
  <si>
    <t>から</t>
    <phoneticPr fontId="3"/>
  </si>
  <si>
    <t>まで</t>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</si>
  <si>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</si>
  <si>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ICカードの取得</t>
    <rPh sb="6" eb="8">
      <t>シュトク</t>
    </rPh>
    <phoneticPr fontId="3"/>
  </si>
  <si>
    <t>本市への届出</t>
    <rPh sb="0" eb="2">
      <t>ホンシ</t>
    </rPh>
    <rPh sb="4" eb="6">
      <t>トドケデ</t>
    </rPh>
    <phoneticPr fontId="3"/>
  </si>
  <si>
    <t>ICカードの有効期限</t>
    <rPh sb="6" eb="8">
      <t>ユウコウ</t>
    </rPh>
    <rPh sb="8" eb="10">
      <t>キゲン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</si>
  <si>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</si>
  <si>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</si>
  <si>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④その他の職員</t>
    <rPh sb="3" eb="4">
      <t>タ</t>
    </rPh>
    <rPh sb="5" eb="7">
      <t>ショクイン</t>
    </rPh>
    <phoneticPr fontId="3"/>
  </si>
  <si>
    <t>⑤計</t>
    <rPh sb="1" eb="2">
      <t>ケイ</t>
    </rPh>
    <phoneticPr fontId="3"/>
  </si>
  <si>
    <t>⑥うち役職員等</t>
    <rPh sb="3" eb="6">
      <t>ヤクショクイン</t>
    </rPh>
    <rPh sb="6" eb="7">
      <t>トウ</t>
    </rPh>
    <phoneticPr fontId="3"/>
  </si>
  <si>
    <t>※委任される場合は、下記も記入してください※</t>
    <rPh sb="1" eb="3">
      <t>イニン</t>
    </rPh>
    <rPh sb="6" eb="8">
      <t>バアイ</t>
    </rPh>
    <rPh sb="10" eb="12">
      <t>カキ</t>
    </rPh>
    <rPh sb="13" eb="15">
      <t>キニュウ</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</si>
  <si>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</si>
  <si>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設置日</t>
    <rPh sb="0" eb="3">
      <t>セッチビ</t>
    </rPh>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</si>
  <si>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</si>
  <si>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</si>
  <si>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申請様式（様式１－１、２）記載要領</t>
    <rPh sb="0" eb="2">
      <t>シンセイ</t>
    </rPh>
    <rPh sb="2" eb="4">
      <t>ヨウシキ</t>
    </rPh>
    <rPh sb="5" eb="7">
      <t>ヨウシキ</t>
    </rPh>
    <rPh sb="13" eb="15">
      <t>キサイ</t>
    </rPh>
    <rPh sb="15" eb="17">
      <t>ヨウリョウ</t>
    </rPh>
    <phoneticPr fontId="3"/>
  </si>
  <si>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3"/>
  </si>
  <si>
    <t>　希望業種については、工種ごとに申請の有無の欄に○をつけること。記載漏れがないようくれ</t>
    <rPh sb="1" eb="3">
      <t>キボウ</t>
    </rPh>
    <rPh sb="3" eb="5">
      <t>ギョウシュ</t>
    </rPh>
    <rPh sb="11" eb="13">
      <t>コウシュ</t>
    </rPh>
    <rPh sb="16" eb="18">
      <t>シンセイ</t>
    </rPh>
    <rPh sb="19" eb="21">
      <t>ウム</t>
    </rPh>
    <rPh sb="22" eb="23">
      <t>ラン</t>
    </rPh>
    <rPh sb="32" eb="34">
      <t>キサイ</t>
    </rPh>
    <rPh sb="34" eb="35">
      <t>モ</t>
    </rPh>
    <phoneticPr fontId="3"/>
  </si>
  <si>
    <t>様式１－２「全体の常勤職員の数」</t>
    <rPh sb="0" eb="2">
      <t>ヨウシキ</t>
    </rPh>
    <rPh sb="6" eb="8">
      <t>ゼンタイ</t>
    </rPh>
    <rPh sb="9" eb="11">
      <t>ジョウキン</t>
    </rPh>
    <rPh sb="11" eb="13">
      <t>ショクイン</t>
    </rPh>
    <rPh sb="14" eb="15">
      <t>カズ</t>
    </rPh>
    <phoneticPr fontId="3"/>
  </si>
  <si>
    <t>人</t>
    <rPh sb="0" eb="1">
      <t>ニン</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</si>
  <si>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</si>
  <si>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※保険加入の状況が「無」の場合は、入札参加資格は認められません。</t>
    <rPh sb="1" eb="3">
      <t>ホケン</t>
    </rPh>
    <rPh sb="3" eb="5">
      <t>カニュウ</t>
    </rPh>
    <rPh sb="6" eb="8">
      <t>ジョウキョウ</t>
    </rPh>
    <rPh sb="10" eb="11">
      <t>ム</t>
    </rPh>
    <rPh sb="13" eb="15">
      <t>バアイ</t>
    </rPh>
    <rPh sb="17" eb="19">
      <t>ニュウサツ</t>
    </rPh>
    <rPh sb="19" eb="21">
      <t>サンカ</t>
    </rPh>
    <rPh sb="21" eb="23">
      <t>シカク</t>
    </rPh>
    <rPh sb="24" eb="25">
      <t>ミト</t>
    </rPh>
    <phoneticPr fontId="3"/>
  </si>
  <si>
    <t>　「雇用保険・健康保険・厚生年金保険加入の有無」の欄は、申請日時点での加入状況を記入</t>
    <rPh sb="2" eb="4">
      <t>コヨウ</t>
    </rPh>
    <rPh sb="4" eb="6">
      <t>ホケン</t>
    </rPh>
    <rPh sb="7" eb="9">
      <t>ケンコウ</t>
    </rPh>
    <rPh sb="9" eb="11">
      <t>ホケン</t>
    </rPh>
    <rPh sb="12" eb="14">
      <t>コウセイ</t>
    </rPh>
    <rPh sb="14" eb="16">
      <t>ネンキン</t>
    </rPh>
    <rPh sb="16" eb="18">
      <t>ホケン</t>
    </rPh>
    <rPh sb="18" eb="20">
      <t>カニュウ</t>
    </rPh>
    <rPh sb="21" eb="23">
      <t>ウム</t>
    </rPh>
    <rPh sb="25" eb="26">
      <t>ラン</t>
    </rPh>
    <rPh sb="28" eb="30">
      <t>シンセイ</t>
    </rPh>
    <rPh sb="30" eb="31">
      <t>ビ</t>
    </rPh>
    <rPh sb="31" eb="33">
      <t>ジテン</t>
    </rPh>
    <rPh sb="35" eb="37">
      <t>カニュウ</t>
    </rPh>
    <rPh sb="37" eb="39">
      <t>ジョウキョウ</t>
    </rPh>
    <rPh sb="40" eb="42">
      <t>キニュウ</t>
    </rPh>
    <phoneticPr fontId="3"/>
  </si>
  <si>
    <t>すること。</t>
    <phoneticPr fontId="3"/>
  </si>
  <si>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3"/>
  </si>
  <si>
    <t>こと。</t>
    <phoneticPr fontId="3"/>
  </si>
  <si>
    <t>　申請書類に虚偽の記載をし、又は重要な事実の記載をしなかった場合には、競争入札参加</t>
    <rPh sb="1" eb="3">
      <t>シンセイ</t>
    </rPh>
    <rPh sb="3" eb="4">
      <t>ショ</t>
    </rPh>
    <rPh sb="4" eb="5">
      <t>ルイ</t>
    </rPh>
    <rPh sb="6" eb="8">
      <t>キョギ</t>
    </rPh>
    <rPh sb="9" eb="11">
      <t>キサイ</t>
    </rPh>
    <rPh sb="14" eb="15">
      <t>マタ</t>
    </rPh>
    <rPh sb="16" eb="18">
      <t>ジュウヨウ</t>
    </rPh>
    <rPh sb="19" eb="21">
      <t>ジジツ</t>
    </rPh>
    <rPh sb="22" eb="24">
      <t>キサイ</t>
    </rPh>
    <rPh sb="30" eb="32">
      <t>バアイ</t>
    </rPh>
    <rPh sb="35" eb="37">
      <t>キョウソウ</t>
    </rPh>
    <rPh sb="37" eb="39">
      <t>ニュウサツ</t>
    </rPh>
    <rPh sb="39" eb="41">
      <t>サンカ</t>
    </rPh>
    <phoneticPr fontId="3"/>
  </si>
  <si>
    <t>資格の認定が受けられず、また、認定後発覚した場合には、取り消されることがあるので</t>
    <rPh sb="6" eb="7">
      <t>ウ</t>
    </rPh>
    <rPh sb="15" eb="17">
      <t>ニンテイ</t>
    </rPh>
    <rPh sb="17" eb="18">
      <t>ゴ</t>
    </rPh>
    <rPh sb="18" eb="20">
      <t>ハッカク</t>
    </rPh>
    <rPh sb="22" eb="24">
      <t>バアイ</t>
    </rPh>
    <rPh sb="27" eb="28">
      <t>ト</t>
    </rPh>
    <rPh sb="29" eb="30">
      <t>ケ</t>
    </rPh>
    <phoneticPr fontId="3"/>
  </si>
  <si>
    <t>注意すること。</t>
    <phoneticPr fontId="3"/>
  </si>
  <si>
    <t>①の数</t>
    <rPh sb="2" eb="3">
      <t>カズ</t>
    </rPh>
    <phoneticPr fontId="3"/>
  </si>
  <si>
    <t>①＋②の数</t>
    <rPh sb="4" eb="5">
      <t>カズ</t>
    </rPh>
    <phoneticPr fontId="3"/>
  </si>
  <si>
    <t>人</t>
    <rPh sb="0" eb="1">
      <t>ニン</t>
    </rPh>
    <phoneticPr fontId="3"/>
  </si>
  <si>
    <t>＝</t>
    <phoneticPr fontId="3"/>
  </si>
  <si>
    <t>１．</t>
    <phoneticPr fontId="3"/>
  </si>
  <si>
    <t>２．</t>
    <phoneticPr fontId="3"/>
  </si>
  <si>
    <t>３．</t>
    <phoneticPr fontId="3"/>
  </si>
  <si>
    <t>４．</t>
    <phoneticPr fontId="3"/>
  </si>
  <si>
    <t>５．</t>
    <phoneticPr fontId="3"/>
  </si>
  <si>
    <t>６．</t>
    <phoneticPr fontId="3"/>
  </si>
  <si>
    <t>７．</t>
    <phoneticPr fontId="3"/>
  </si>
  <si>
    <t>様式１－１【建設工事】</t>
    <phoneticPr fontId="3"/>
  </si>
  <si>
    <t>有</t>
    <rPh sb="0" eb="1">
      <t>ア</t>
    </rPh>
    <phoneticPr fontId="3"/>
  </si>
  <si>
    <t>無</t>
    <rPh sb="0" eb="1">
      <t>ナ</t>
    </rPh>
    <phoneticPr fontId="3"/>
  </si>
  <si>
    <t>除外</t>
    <rPh sb="0" eb="2">
      <t>ジョガイ</t>
    </rPh>
    <phoneticPr fontId="3"/>
  </si>
  <si>
    <t>○</t>
    <phoneticPr fontId="3"/>
  </si>
  <si>
    <t>明治</t>
    <rPh sb="0" eb="2">
      <t>メイジ</t>
    </rPh>
    <phoneticPr fontId="3"/>
  </si>
  <si>
    <t>大正</t>
    <rPh sb="0" eb="2">
      <t>タイショウ</t>
    </rPh>
    <phoneticPr fontId="3"/>
  </si>
  <si>
    <t>昭和</t>
    <rPh sb="0" eb="2">
      <t>ショウワ</t>
    </rPh>
    <phoneticPr fontId="3"/>
  </si>
  <si>
    <t>平成</t>
    <rPh sb="0" eb="2">
      <t>ヘイセイ</t>
    </rPh>
    <phoneticPr fontId="3"/>
  </si>
  <si>
    <t>M</t>
    <phoneticPr fontId="3"/>
  </si>
  <si>
    <t>T</t>
    <phoneticPr fontId="3"/>
  </si>
  <si>
    <t>S</t>
    <phoneticPr fontId="3"/>
  </si>
  <si>
    <t>H</t>
    <phoneticPr fontId="3"/>
  </si>
  <si>
    <t>（</t>
    <phoneticPr fontId="3"/>
  </si>
  <si>
    <t>様式２－１【建設工事】</t>
    <rPh sb="0" eb="2">
      <t>ヨウシキ</t>
    </rPh>
    <rPh sb="6" eb="8">
      <t>ケンセツ</t>
    </rPh>
    <rPh sb="8" eb="10">
      <t>コウジ</t>
    </rPh>
    <phoneticPr fontId="3"/>
  </si>
  <si>
    <t>商号・名称</t>
    <phoneticPr fontId="3"/>
  </si>
  <si>
    <t>業　　態　　調　　書　（１）</t>
    <phoneticPr fontId="3"/>
  </si>
  <si>
    <t>根拠法</t>
    <rPh sb="0" eb="3">
      <t>コンキョホウ</t>
    </rPh>
    <phoneticPr fontId="3"/>
  </si>
  <si>
    <t>コード</t>
  </si>
  <si>
    <t>資格等</t>
    <rPh sb="0" eb="2">
      <t>シカク</t>
    </rPh>
    <rPh sb="2" eb="3">
      <t>トウ</t>
    </rPh>
    <phoneticPr fontId="3"/>
  </si>
  <si>
    <t>技術資格数</t>
    <rPh sb="0" eb="2">
      <t>ギジュツ</t>
    </rPh>
    <rPh sb="2" eb="4">
      <t>シカク</t>
    </rPh>
    <rPh sb="4" eb="5">
      <t>スウ</t>
    </rPh>
    <phoneticPr fontId="3"/>
  </si>
  <si>
    <t>建設業法（技術検定）</t>
    <phoneticPr fontId="3"/>
  </si>
  <si>
    <t>職業能力開発促進法</t>
    <phoneticPr fontId="3"/>
  </si>
  <si>
    <t>タイル張り・タイル張り工（１級）</t>
  </si>
  <si>
    <t>タイル張り・タイル張り工（２級）（３年）</t>
  </si>
  <si>
    <t>石工・石材施工・石積み（１級）</t>
  </si>
  <si>
    <t>石工・石材施工・石積み（２級）（３年）</t>
  </si>
  <si>
    <t>工場板金（１級）</t>
  </si>
  <si>
    <t>建築士法</t>
  </si>
  <si>
    <t>電気工事士法</t>
  </si>
  <si>
    <t>板金・板金工・打出し板金（１級）</t>
  </si>
  <si>
    <t>電気事業法</t>
  </si>
  <si>
    <t>電気通信事業法</t>
  </si>
  <si>
    <t>かわらぶき・スレート施工（１級）</t>
  </si>
  <si>
    <t>水道法</t>
  </si>
  <si>
    <t>かわらぶき・スレート施工（２級）（３年）</t>
  </si>
  <si>
    <t>ガラス施工（１級）</t>
  </si>
  <si>
    <t>消防法</t>
  </si>
  <si>
    <t>ガラス施工（２級）（３年）</t>
  </si>
  <si>
    <t>塗装・木工塗装・木工塗装工（１級）</t>
  </si>
  <si>
    <t>職業能力開発促進法</t>
    <rPh sb="0" eb="2">
      <t>ショクギョウ</t>
    </rPh>
    <rPh sb="2" eb="4">
      <t>ノウリョク</t>
    </rPh>
    <rPh sb="4" eb="6">
      <t>カイハツ</t>
    </rPh>
    <rPh sb="6" eb="9">
      <t>ソクシンホウ</t>
    </rPh>
    <phoneticPr fontId="3"/>
  </si>
  <si>
    <t>塗装・木工塗装・木工塗装工（２級）（３年）</t>
  </si>
  <si>
    <t>建築塗装・建築塗装工（１級）</t>
  </si>
  <si>
    <t>金属塗装・金属塗装工（１級）</t>
  </si>
  <si>
    <t>噴霧塗装（１級）</t>
  </si>
  <si>
    <t>噴霧塗装（２級）（３年）</t>
  </si>
  <si>
    <t>畳製作・畳工（１級）</t>
  </si>
  <si>
    <t>畳製作・畳工（２級）（３年）</t>
  </si>
  <si>
    <t>様式２－２【建設工事】</t>
    <rPh sb="0" eb="2">
      <t>ヨウシキ</t>
    </rPh>
    <rPh sb="6" eb="8">
      <t>ケンセツ</t>
    </rPh>
    <rPh sb="8" eb="10">
      <t>コウジ</t>
    </rPh>
    <phoneticPr fontId="3"/>
  </si>
  <si>
    <t>業　　態　　調　　書　（２）</t>
    <phoneticPr fontId="3"/>
  </si>
  <si>
    <t>根拠法等</t>
    <rPh sb="0" eb="3">
      <t>コンキョホウ</t>
    </rPh>
    <rPh sb="3" eb="4">
      <t>トウ</t>
    </rPh>
    <phoneticPr fontId="3"/>
  </si>
  <si>
    <t>職業能力
開発促進法</t>
    <phoneticPr fontId="3"/>
  </si>
  <si>
    <t>基幹技能者</t>
    <phoneticPr fontId="3"/>
  </si>
  <si>
    <t>技術士法</t>
    <rPh sb="0" eb="3">
      <t>ギジュツシ</t>
    </rPh>
    <rPh sb="3" eb="4">
      <t>ホウ</t>
    </rPh>
    <phoneticPr fontId="3"/>
  </si>
  <si>
    <t>実務経験</t>
    <rPh sb="0" eb="2">
      <t>ジツム</t>
    </rPh>
    <rPh sb="2" eb="4">
      <t>ケイケン</t>
    </rPh>
    <phoneticPr fontId="3"/>
  </si>
  <si>
    <t>様式２－３【建設工事】</t>
    <rPh sb="0" eb="2">
      <t>ヨウシキ</t>
    </rPh>
    <rPh sb="6" eb="8">
      <t>ケンセツ</t>
    </rPh>
    <rPh sb="8" eb="10">
      <t>コウジ</t>
    </rPh>
    <phoneticPr fontId="3"/>
  </si>
  <si>
    <t>業　　態　　調　　書　（３）</t>
    <phoneticPr fontId="3"/>
  </si>
  <si>
    <t>その他（有資格区分外）</t>
    <rPh sb="2" eb="3">
      <t>タ</t>
    </rPh>
    <rPh sb="4" eb="5">
      <t>アリ</t>
    </rPh>
    <rPh sb="5" eb="7">
      <t>シカク</t>
    </rPh>
    <rPh sb="7" eb="9">
      <t>クブン</t>
    </rPh>
    <rPh sb="9" eb="10">
      <t>ガイ</t>
    </rPh>
    <phoneticPr fontId="3"/>
  </si>
  <si>
    <t>記載要領</t>
    <rPh sb="0" eb="2">
      <t>キサイ</t>
    </rPh>
    <rPh sb="2" eb="4">
      <t>ヨウリョウ</t>
    </rPh>
    <phoneticPr fontId="3"/>
  </si>
  <si>
    <t>※「03技術職員（自動集計）」で技術者名簿を作成した際は、本シートの調書を必ず提出してください。</t>
    <rPh sb="29" eb="30">
      <t>ホン</t>
    </rPh>
    <rPh sb="34" eb="36">
      <t>チョウショ</t>
    </rPh>
    <rPh sb="37" eb="38">
      <t>カナラ</t>
    </rPh>
    <rPh sb="39" eb="41">
      <t>テイシュツ</t>
    </rPh>
    <phoneticPr fontId="3"/>
  </si>
  <si>
    <t>様式３【建設工事】</t>
    <rPh sb="0" eb="2">
      <t>ヨウシキ</t>
    </rPh>
    <rPh sb="4" eb="6">
      <t>ケンセツ</t>
    </rPh>
    <rPh sb="6" eb="8">
      <t>コウジ</t>
    </rPh>
    <phoneticPr fontId="3"/>
  </si>
  <si>
    <t>※ 受付番号</t>
    <rPh sb="2" eb="4">
      <t>ウケツケ</t>
    </rPh>
    <rPh sb="4" eb="6">
      <t>バンゴウ</t>
    </rPh>
    <phoneticPr fontId="3"/>
  </si>
  <si>
    <t>No.1</t>
    <phoneticPr fontId="3"/>
  </si>
  <si>
    <t>【記載要領】</t>
    <rPh sb="1" eb="3">
      <t>キサイ</t>
    </rPh>
    <phoneticPr fontId="3"/>
  </si>
  <si>
    <t>技　　　術　　　職　　　員　　　名　　　簿</t>
    <rPh sb="16" eb="17">
      <t>ナ</t>
    </rPh>
    <rPh sb="20" eb="21">
      <t>ボ</t>
    </rPh>
    <phoneticPr fontId="3"/>
  </si>
  <si>
    <t>番号</t>
    <rPh sb="0" eb="2">
      <t>バンゴウ</t>
    </rPh>
    <phoneticPr fontId="3"/>
  </si>
  <si>
    <t>監理技術者
資格者証番号</t>
    <rPh sb="0" eb="2">
      <t>カンリ</t>
    </rPh>
    <rPh sb="2" eb="4">
      <t>ギジュツ</t>
    </rPh>
    <rPh sb="4" eb="5">
      <t>シャ</t>
    </rPh>
    <rPh sb="6" eb="9">
      <t>シカクシャ</t>
    </rPh>
    <rPh sb="9" eb="10">
      <t>ショウ</t>
    </rPh>
    <rPh sb="10" eb="12">
      <t>バンゴウ</t>
    </rPh>
    <phoneticPr fontId="3"/>
  </si>
  <si>
    <t>（フリガナ）
氏名</t>
    <rPh sb="7" eb="8">
      <t>シ</t>
    </rPh>
    <rPh sb="8" eb="9">
      <t>メイ</t>
    </rPh>
    <phoneticPr fontId="3"/>
  </si>
  <si>
    <t>生年月日
年齢（才）</t>
    <rPh sb="0" eb="2">
      <t>セイネン</t>
    </rPh>
    <rPh sb="2" eb="4">
      <t>ガッピ</t>
    </rPh>
    <rPh sb="5" eb="7">
      <t>ネンレイ</t>
    </rPh>
    <rPh sb="8" eb="9">
      <t>サイ</t>
    </rPh>
    <phoneticPr fontId="3"/>
  </si>
  <si>
    <t>コード</t>
    <phoneticPr fontId="3"/>
  </si>
  <si>
    <t>資格名等</t>
    <rPh sb="0" eb="2">
      <t>シカク</t>
    </rPh>
    <rPh sb="2" eb="3">
      <t>メイ</t>
    </rPh>
    <rPh sb="3" eb="4">
      <t>トウ</t>
    </rPh>
    <phoneticPr fontId="3"/>
  </si>
  <si>
    <t>監理技術者該当資格</t>
    <rPh sb="0" eb="2">
      <t>カンリ</t>
    </rPh>
    <rPh sb="2" eb="4">
      <t>ギジュツ</t>
    </rPh>
    <rPh sb="4" eb="5">
      <t>シャ</t>
    </rPh>
    <rPh sb="5" eb="7">
      <t>ガイトウ</t>
    </rPh>
    <rPh sb="7" eb="9">
      <t>シカク</t>
    </rPh>
    <phoneticPr fontId="3"/>
  </si>
  <si>
    <t>採用
年月日</t>
    <rPh sb="0" eb="2">
      <t>サイヨウ</t>
    </rPh>
    <rPh sb="3" eb="6">
      <t>ネンガッピ</t>
    </rPh>
    <phoneticPr fontId="3"/>
  </si>
  <si>
    <t>を記載すること。</t>
    <phoneticPr fontId="3"/>
  </si>
  <si>
    <r>
      <t>るものとします。なお、</t>
    </r>
    <r>
      <rPr>
        <b/>
        <sz val="12"/>
        <rFont val="ＭＳ 明朝"/>
        <family val="1"/>
        <charset val="128"/>
      </rPr>
      <t>委任があり本社の名簿を提出の場合、委任先に属する技術者の番号欄の番号を○で囲むこと</t>
    </r>
    <r>
      <rPr>
        <sz val="12"/>
        <rFont val="ＭＳ 明朝"/>
        <family val="1"/>
        <charset val="128"/>
      </rPr>
      <t>。</t>
    </r>
    <rPh sb="48" eb="49">
      <t>カコ</t>
    </rPh>
    <phoneticPr fontId="3"/>
  </si>
  <si>
    <t>のみ次の段へ記載し、次に記載する技術者についてはその次の段より記入すること。</t>
    <phoneticPr fontId="3"/>
  </si>
  <si>
    <t>の年数に達していない場合で資格を名簿に記載したい場合は、下記の「※本シートでの名簿作成方法について」の３．</t>
    <rPh sb="13" eb="15">
      <t>シカク</t>
    </rPh>
    <rPh sb="16" eb="18">
      <t>メイボ</t>
    </rPh>
    <rPh sb="19" eb="21">
      <t>キサイ</t>
    </rPh>
    <rPh sb="24" eb="26">
      <t>バアイ</t>
    </rPh>
    <rPh sb="28" eb="30">
      <t>カキ</t>
    </rPh>
    <phoneticPr fontId="3"/>
  </si>
  <si>
    <t>の要領で行うこと。</t>
    <rPh sb="4" eb="5">
      <t>オコナ</t>
    </rPh>
    <phoneticPr fontId="3"/>
  </si>
  <si>
    <t>　・「技術資格数計」＝「業態調書」の「技術資格数合計」</t>
    <rPh sb="3" eb="5">
      <t>ギジュツ</t>
    </rPh>
    <rPh sb="5" eb="7">
      <t>シカク</t>
    </rPh>
    <rPh sb="7" eb="8">
      <t>スウ</t>
    </rPh>
    <rPh sb="8" eb="9">
      <t>ケイ</t>
    </rPh>
    <phoneticPr fontId="3"/>
  </si>
  <si>
    <t>　・「有資格者数計」＝「業態調書」の「有資格者数合計」</t>
    <rPh sb="24" eb="25">
      <t>ア</t>
    </rPh>
    <phoneticPr fontId="3"/>
  </si>
  <si>
    <t>　・「有資格者数計」＝「申請書」の常勤職員数の「①有資格職員」</t>
    <phoneticPr fontId="3"/>
  </si>
  <si>
    <t>　・「技術者数計」＝「申請書」の「①有資格職員」＋「②左記以外の技術職員」</t>
    <rPh sb="11" eb="14">
      <t>シンセイショ</t>
    </rPh>
    <phoneticPr fontId="3"/>
  </si>
  <si>
    <t>資格名追加欄</t>
    <rPh sb="0" eb="2">
      <t>シカク</t>
    </rPh>
    <rPh sb="2" eb="3">
      <t>ナ</t>
    </rPh>
    <rPh sb="3" eb="5">
      <t>ツイカ</t>
    </rPh>
    <rPh sb="5" eb="6">
      <t>ラン</t>
    </rPh>
    <phoneticPr fontId="3"/>
  </si>
  <si>
    <t>※本シートでの名簿作成方法について</t>
    <rPh sb="1" eb="2">
      <t>ホン</t>
    </rPh>
    <rPh sb="7" eb="9">
      <t>メイボ</t>
    </rPh>
    <rPh sb="9" eb="11">
      <t>サクセイ</t>
    </rPh>
    <rPh sb="11" eb="13">
      <t>ホウホウ</t>
    </rPh>
    <phoneticPr fontId="3"/>
  </si>
  <si>
    <t>資　格　名</t>
    <rPh sb="0" eb="1">
      <t>シ</t>
    </rPh>
    <rPh sb="2" eb="3">
      <t>カク</t>
    </rPh>
    <rPh sb="4" eb="5">
      <t>ナ</t>
    </rPh>
    <phoneticPr fontId="3"/>
  </si>
  <si>
    <t>１．入力可能箇所は水色で着色された欄です。その他の欄には入力</t>
    <phoneticPr fontId="3"/>
  </si>
  <si>
    <t>等しないこと。</t>
    <rPh sb="0" eb="1">
      <t>トウ</t>
    </rPh>
    <phoneticPr fontId="3"/>
  </si>
  <si>
    <t>２．名簿への資格名の登録は、入力欄を選択して表示されるリストより</t>
    <rPh sb="2" eb="4">
      <t>メイボ</t>
    </rPh>
    <rPh sb="6" eb="8">
      <t>シカク</t>
    </rPh>
    <rPh sb="8" eb="9">
      <t>ナ</t>
    </rPh>
    <rPh sb="10" eb="12">
      <t>トウロク</t>
    </rPh>
    <rPh sb="14" eb="16">
      <t>ニュウリョク</t>
    </rPh>
    <rPh sb="16" eb="17">
      <t>ラン</t>
    </rPh>
    <rPh sb="18" eb="20">
      <t>センタク</t>
    </rPh>
    <rPh sb="22" eb="24">
      <t>ヒョウジ</t>
    </rPh>
    <phoneticPr fontId="3"/>
  </si>
  <si>
    <t>選んで入力してください。（リストと同じ資格名を入力すれば良いので、</t>
    <rPh sb="17" eb="18">
      <t>オナ</t>
    </rPh>
    <rPh sb="19" eb="21">
      <t>シカク</t>
    </rPh>
    <rPh sb="21" eb="22">
      <t>ナ</t>
    </rPh>
    <rPh sb="23" eb="25">
      <t>ニュウリョク</t>
    </rPh>
    <rPh sb="28" eb="29">
      <t>ヨ</t>
    </rPh>
    <phoneticPr fontId="3"/>
  </si>
  <si>
    <t>入力したものと同じ資格名をまた入力したい場合に、入力した資格名</t>
    <rPh sb="24" eb="25">
      <t>イ</t>
    </rPh>
    <rPh sb="28" eb="30">
      <t>シカク</t>
    </rPh>
    <rPh sb="30" eb="31">
      <t>ナ</t>
    </rPh>
    <phoneticPr fontId="3"/>
  </si>
  <si>
    <t>をコピー・貼付けしても構いません。）</t>
    <phoneticPr fontId="3"/>
  </si>
  <si>
    <r>
      <t>３．</t>
    </r>
    <r>
      <rPr>
        <u/>
        <sz val="10"/>
        <rFont val="ＭＳ Ｐ明朝"/>
        <family val="1"/>
        <charset val="128"/>
      </rPr>
      <t>「業態調書」にない資格名を入力したい場合は左の「資格追加欄」</t>
    </r>
    <rPh sb="3" eb="5">
      <t>ギョウタイ</t>
    </rPh>
    <rPh sb="5" eb="7">
      <t>チョウショ</t>
    </rPh>
    <rPh sb="11" eb="13">
      <t>シカク</t>
    </rPh>
    <rPh sb="13" eb="14">
      <t>ナ</t>
    </rPh>
    <rPh sb="15" eb="17">
      <t>ニュウリョク</t>
    </rPh>
    <rPh sb="20" eb="22">
      <t>バアイ</t>
    </rPh>
    <rPh sb="23" eb="24">
      <t>ヒダリ</t>
    </rPh>
    <rPh sb="26" eb="28">
      <t>シカク</t>
    </rPh>
    <rPh sb="28" eb="30">
      <t>ツイカ</t>
    </rPh>
    <phoneticPr fontId="3"/>
  </si>
  <si>
    <r>
      <rPr>
        <u/>
        <sz val="10"/>
        <rFont val="ＭＳ Ｐ明朝"/>
        <family val="1"/>
        <charset val="128"/>
      </rPr>
      <t>に資格名を入力してください。</t>
    </r>
    <r>
      <rPr>
        <sz val="10"/>
        <rFont val="ＭＳ Ｐ明朝"/>
        <family val="1"/>
        <charset val="128"/>
      </rPr>
      <t>資格名等欄への入力が可能となります。</t>
    </r>
    <rPh sb="1" eb="3">
      <t>シカク</t>
    </rPh>
    <rPh sb="3" eb="4">
      <t>ナ</t>
    </rPh>
    <rPh sb="5" eb="7">
      <t>ニュウリョク</t>
    </rPh>
    <rPh sb="14" eb="16">
      <t>シカク</t>
    </rPh>
    <rPh sb="16" eb="17">
      <t>ナ</t>
    </rPh>
    <rPh sb="17" eb="18">
      <t>トウ</t>
    </rPh>
    <rPh sb="18" eb="19">
      <t>ラン</t>
    </rPh>
    <rPh sb="21" eb="23">
      <t>ニュウリョク</t>
    </rPh>
    <rPh sb="24" eb="26">
      <t>カノウ</t>
    </rPh>
    <phoneticPr fontId="3"/>
  </si>
  <si>
    <t>（１5個まで登録可能）</t>
    <rPh sb="3" eb="4">
      <t>コ</t>
    </rPh>
    <rPh sb="6" eb="8">
      <t>トウロク</t>
    </rPh>
    <rPh sb="8" eb="10">
      <t>カノウ</t>
    </rPh>
    <phoneticPr fontId="3"/>
  </si>
  <si>
    <t>４．本シートの入力結果は「業態調書」に集計されますので、本シート</t>
    <rPh sb="2" eb="3">
      <t>ホン</t>
    </rPh>
    <rPh sb="7" eb="9">
      <t>ニュウリョク</t>
    </rPh>
    <rPh sb="9" eb="11">
      <t>ケッカ</t>
    </rPh>
    <rPh sb="13" eb="15">
      <t>ギョウタイ</t>
    </rPh>
    <rPh sb="15" eb="17">
      <t>チョウショ</t>
    </rPh>
    <rPh sb="19" eb="21">
      <t>シュウケイ</t>
    </rPh>
    <rPh sb="28" eb="29">
      <t>ホン</t>
    </rPh>
    <phoneticPr fontId="3"/>
  </si>
  <si>
    <t>を使用した際は「業態調書（シート名：02業態調書（自動集計）」も提</t>
    <rPh sb="1" eb="3">
      <t>シヨウ</t>
    </rPh>
    <rPh sb="5" eb="6">
      <t>サイ</t>
    </rPh>
    <rPh sb="8" eb="10">
      <t>ギョウタイ</t>
    </rPh>
    <rPh sb="10" eb="12">
      <t>チョウショ</t>
    </rPh>
    <rPh sb="16" eb="17">
      <t>ナ</t>
    </rPh>
    <rPh sb="32" eb="33">
      <t>ツツミ</t>
    </rPh>
    <phoneticPr fontId="3"/>
  </si>
  <si>
    <t>出してください。</t>
    <phoneticPr fontId="3"/>
  </si>
  <si>
    <t>５．「有資格者数計」「技術者数計」欄については【技術職員名簿記</t>
    <rPh sb="3" eb="7">
      <t>ユウシカクシャ</t>
    </rPh>
    <rPh sb="7" eb="8">
      <t>スウ</t>
    </rPh>
    <rPh sb="8" eb="9">
      <t>ケイ</t>
    </rPh>
    <rPh sb="11" eb="14">
      <t>ギジュツシャ</t>
    </rPh>
    <rPh sb="14" eb="15">
      <t>スウ</t>
    </rPh>
    <rPh sb="15" eb="16">
      <t>ケイ</t>
    </rPh>
    <rPh sb="17" eb="18">
      <t>ラン</t>
    </rPh>
    <phoneticPr fontId="3"/>
  </si>
  <si>
    <t>載要領】の記述に従い、入力してください。また、合計欄の左側（Ｃ：</t>
    <rPh sb="5" eb="7">
      <t>キジュツ</t>
    </rPh>
    <rPh sb="8" eb="9">
      <t>シタガ</t>
    </rPh>
    <phoneticPr fontId="3"/>
  </si>
  <si>
    <t>Ｄ列）に、「氏名を入力した人数」を集計していますので技術者数計の</t>
    <rPh sb="6" eb="8">
      <t>シメイ</t>
    </rPh>
    <rPh sb="9" eb="11">
      <t>ニュウリョク</t>
    </rPh>
    <rPh sb="13" eb="15">
      <t>ニンズウ</t>
    </rPh>
    <rPh sb="17" eb="19">
      <t>シュウケイ</t>
    </rPh>
    <phoneticPr fontId="3"/>
  </si>
  <si>
    <t>入力の際は参考にしてください。</t>
    <rPh sb="3" eb="4">
      <t>サイ</t>
    </rPh>
    <rPh sb="5" eb="7">
      <t>サンコウ</t>
    </rPh>
    <phoneticPr fontId="3"/>
  </si>
  <si>
    <t>建設業法（技術検定）</t>
  </si>
  <si>
    <t>No.2</t>
    <phoneticPr fontId="3"/>
  </si>
  <si>
    <t>１級建築士</t>
  </si>
  <si>
    <t>２級建築士</t>
  </si>
  <si>
    <t>採用年月日</t>
    <rPh sb="0" eb="2">
      <t>サイヨウ</t>
    </rPh>
    <rPh sb="2" eb="5">
      <t>ネンガッピ</t>
    </rPh>
    <phoneticPr fontId="3"/>
  </si>
  <si>
    <t>木造建築士</t>
  </si>
  <si>
    <t>電気主任技術者　（第１種～第３種）（５年）</t>
    <phoneticPr fontId="3"/>
  </si>
  <si>
    <t>電気通信主任技術者（５年）</t>
    <phoneticPr fontId="3"/>
  </si>
  <si>
    <t>給水装置工事主任技術者（１年）</t>
    <phoneticPr fontId="3"/>
  </si>
  <si>
    <t>甲種 消防設備士</t>
  </si>
  <si>
    <t>乙種 消防設備士</t>
  </si>
  <si>
    <t>職業能力開発促進法</t>
  </si>
  <si>
    <t>建築大工（１級）</t>
  </si>
  <si>
    <t>建築大工（２級）（３年）</t>
  </si>
  <si>
    <t>型枠施工(１級)</t>
    <rPh sb="0" eb="2">
      <t>カタワク</t>
    </rPh>
    <rPh sb="2" eb="4">
      <t>セコウ</t>
    </rPh>
    <rPh sb="6" eb="7">
      <t>キュウ</t>
    </rPh>
    <phoneticPr fontId="3"/>
  </si>
  <si>
    <t>型枠施工(２級)(３年)</t>
    <rPh sb="0" eb="2">
      <t>カタワク</t>
    </rPh>
    <rPh sb="2" eb="4">
      <t>セコウ</t>
    </rPh>
    <rPh sb="6" eb="7">
      <t>キュウ</t>
    </rPh>
    <rPh sb="10" eb="11">
      <t>ネン</t>
    </rPh>
    <phoneticPr fontId="3"/>
  </si>
  <si>
    <t>左官（１級）</t>
  </si>
  <si>
    <t>左官（２級）（３年）</t>
  </si>
  <si>
    <t>とび・とび工(１級)</t>
    <rPh sb="5" eb="6">
      <t>コウ</t>
    </rPh>
    <rPh sb="8" eb="9">
      <t>キュウ</t>
    </rPh>
    <phoneticPr fontId="3"/>
  </si>
  <si>
    <t>とび・とび工（２級）（３年）</t>
    <phoneticPr fontId="3"/>
  </si>
  <si>
    <t>コンクリート圧送施工（２級）（３年）</t>
    <phoneticPr fontId="3"/>
  </si>
  <si>
    <t>ウェルポイント施工（１級）</t>
    <phoneticPr fontId="3"/>
  </si>
  <si>
    <t>ウェルポイント施工（２級）（３年）</t>
    <phoneticPr fontId="3"/>
  </si>
  <si>
    <t>給排水衛生設備配管（１級）</t>
  </si>
  <si>
    <t>No.3</t>
    <phoneticPr fontId="3"/>
  </si>
  <si>
    <t>建築塗装・建築塗装工（２級）（３年）</t>
    <phoneticPr fontId="3"/>
  </si>
  <si>
    <t>金属塗装・金属塗装工（２級）（３年）</t>
    <phoneticPr fontId="3"/>
  </si>
  <si>
    <t>熱絶縁施工（１級）</t>
  </si>
  <si>
    <t>熱絶縁施工（２級）（３年）</t>
  </si>
  <si>
    <t>造園（１級）</t>
  </si>
  <si>
    <t>造園（２級）（３年）</t>
  </si>
  <si>
    <t>防水施工（１級）</t>
  </si>
  <si>
    <t>防水施工（２級）（３年）</t>
  </si>
  <si>
    <t>さく井（１級）</t>
  </si>
  <si>
    <t>さく井（２級）（３年）</t>
  </si>
  <si>
    <t>地すべり防止工事士（１年）</t>
    <rPh sb="8" eb="9">
      <t>シ</t>
    </rPh>
    <phoneticPr fontId="3"/>
  </si>
  <si>
    <t>建築設備士（１年）</t>
    <phoneticPr fontId="3"/>
  </si>
  <si>
    <t>計装士（１年）</t>
    <rPh sb="2" eb="3">
      <t>シ</t>
    </rPh>
    <phoneticPr fontId="3"/>
  </si>
  <si>
    <t>基幹技能者</t>
  </si>
  <si>
    <t>技術士法</t>
  </si>
  <si>
    <t>建設 ・ 総合技術監理（建設）</t>
  </si>
  <si>
    <t>建設 「鋼構造及びコンクリート」 ・ 総合技術監理 （建設 「鋼構造及びコンクリート」 ）</t>
    <phoneticPr fontId="3"/>
  </si>
  <si>
    <t>農業 「農業土木」 ・ 総合技術監理 （農業 「農業土木」 ）</t>
    <phoneticPr fontId="3"/>
  </si>
  <si>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</si>
  <si>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</si>
  <si>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</si>
  <si>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</si>
  <si>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</si>
  <si>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3"/>
  </si>
  <si>
    <t>森林 「林業」 ・ 総合技術監理 （森林 「林業」）</t>
  </si>
  <si>
    <t>森林 「森林土木」 ・ 総合技術監理 （森林 「森林土木」）</t>
    <phoneticPr fontId="3"/>
  </si>
  <si>
    <t>衛生工学 ・ 総合技術監理 （衛生工学）</t>
  </si>
  <si>
    <t>衛生工学 「水質管理」 ・ 総合技術監理 （衛生工学 「水質管理」）</t>
  </si>
  <si>
    <t>衛生工学 「廃棄物管理」 ・ 総合技術監理 （衛生工学 「廃棄物管理」）</t>
  </si>
  <si>
    <t>法第７条第２号イ該当　【実務経験：指定学科卒業後 ３年又は５年】</t>
  </si>
  <si>
    <t>法第７条第２号ロ該当　【実務経験：１０年経験】</t>
  </si>
  <si>
    <t>法第15条第２号ハ該当　【同号イと同等以上：大臣認定者】</t>
  </si>
  <si>
    <t>法第15条第２号ハ該当　【同号ロと同等以上：大臣認定者】</t>
  </si>
  <si>
    <t>解体工事業認定の技術者要件経過措置</t>
    <rPh sb="0" eb="2">
      <t>カイタイ</t>
    </rPh>
    <rPh sb="2" eb="4">
      <t>コウジ</t>
    </rPh>
    <rPh sb="4" eb="5">
      <t>ギョウ</t>
    </rPh>
    <rPh sb="5" eb="7">
      <t>ニンテイ</t>
    </rPh>
    <rPh sb="8" eb="11">
      <t>ギジュツシャ</t>
    </rPh>
    <rPh sb="11" eb="13">
      <t>ヨウケン</t>
    </rPh>
    <rPh sb="13" eb="15">
      <t>ケイカ</t>
    </rPh>
    <rPh sb="15" eb="17">
      <t>ソチ</t>
    </rPh>
    <phoneticPr fontId="3"/>
  </si>
  <si>
    <t>技術士法</t>
    <phoneticPr fontId="3"/>
  </si>
  <si>
    <t>浄化槽設備士</t>
  </si>
  <si>
    <t>浄化槽管理士</t>
  </si>
  <si>
    <t>解体工事施工管理技士</t>
  </si>
  <si>
    <t>推進工事技士</t>
  </si>
  <si>
    <t>下水道技術検定（第一種）</t>
    <rPh sb="9" eb="10">
      <t>イチ</t>
    </rPh>
    <phoneticPr fontId="3"/>
  </si>
  <si>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</si>
  <si>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</si>
  <si>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</si>
  <si>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</si>
  <si>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</si>
  <si>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</si>
  <si>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</si>
  <si>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</si>
  <si>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</si>
  <si>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給水装置工事配管技能者</t>
  </si>
  <si>
    <t>特定化学物質等作業主任者</t>
    <rPh sb="2" eb="4">
      <t>カガク</t>
    </rPh>
    <phoneticPr fontId="3"/>
  </si>
  <si>
    <t>特別管理産業廃棄物管理責任者</t>
  </si>
  <si>
    <t>水道施設管理技士</t>
    <rPh sb="0" eb="2">
      <t>スイドウ</t>
    </rPh>
    <rPh sb="2" eb="4">
      <t>シセツ</t>
    </rPh>
    <rPh sb="4" eb="6">
      <t>カンリ</t>
    </rPh>
    <rPh sb="6" eb="8">
      <t>ギシ</t>
    </rPh>
    <phoneticPr fontId="3"/>
  </si>
  <si>
    <t>街路樹剪定士</t>
    <rPh sb="0" eb="3">
      <t>ガイロジュ</t>
    </rPh>
    <rPh sb="3" eb="5">
      <t>センテイ</t>
    </rPh>
    <rPh sb="5" eb="6">
      <t>シ</t>
    </rPh>
    <phoneticPr fontId="3"/>
  </si>
  <si>
    <t>農薬指導士</t>
    <rPh sb="0" eb="2">
      <t>ノウヤク</t>
    </rPh>
    <rPh sb="2" eb="4">
      <t>シドウ</t>
    </rPh>
    <rPh sb="4" eb="5">
      <t>シ</t>
    </rPh>
    <phoneticPr fontId="3"/>
  </si>
  <si>
    <t>破砕・リサイクル施設技術管理士</t>
    <rPh sb="0" eb="2">
      <t>ハサイ</t>
    </rPh>
    <rPh sb="8" eb="10">
      <t>シセツ</t>
    </rPh>
    <rPh sb="10" eb="12">
      <t>ギジュツ</t>
    </rPh>
    <rPh sb="12" eb="14">
      <t>カンリ</t>
    </rPh>
    <rPh sb="14" eb="15">
      <t>シ</t>
    </rPh>
    <phoneticPr fontId="3"/>
  </si>
  <si>
    <t>職業訓練指導員</t>
  </si>
  <si>
    <t>No.5</t>
    <phoneticPr fontId="3"/>
  </si>
  <si>
    <t>No.6</t>
    <phoneticPr fontId="3"/>
  </si>
  <si>
    <t>No.7</t>
    <phoneticPr fontId="3"/>
  </si>
  <si>
    <t>No.8</t>
    <phoneticPr fontId="3"/>
  </si>
  <si>
    <t>No.9</t>
    <phoneticPr fontId="3"/>
  </si>
  <si>
    <t>No.10</t>
    <phoneticPr fontId="3"/>
  </si>
  <si>
    <t>様式７【建設工事】</t>
    <rPh sb="0" eb="2">
      <t>ヨウシキ</t>
    </rPh>
    <rPh sb="4" eb="6">
      <t>ケンセツ</t>
    </rPh>
    <rPh sb="6" eb="8">
      <t>コウジ</t>
    </rPh>
    <phoneticPr fontId="3"/>
  </si>
  <si>
    <t>委　　　　任　　　　状</t>
    <phoneticPr fontId="3"/>
  </si>
  <si>
    <t>霧島市長　 殿</t>
    <rPh sb="0" eb="2">
      <t>キリシマ</t>
    </rPh>
    <rPh sb="2" eb="4">
      <t>シチョウ</t>
    </rPh>
    <phoneticPr fontId="3"/>
  </si>
  <si>
    <t>住所</t>
    <phoneticPr fontId="3"/>
  </si>
  <si>
    <t>記</t>
    <rPh sb="0" eb="1">
      <t>キ</t>
    </rPh>
    <phoneticPr fontId="3"/>
  </si>
  <si>
    <t>（受　任　者）</t>
    <phoneticPr fontId="3"/>
  </si>
  <si>
    <t>委任事項</t>
  </si>
  <si>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</si>
  <si>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</si>
  <si>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</si>
  <si>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</si>
  <si>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</si>
  <si>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</si>
  <si>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</si>
  <si>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様式８【建設工事】</t>
    <rPh sb="0" eb="2">
      <t>ヨウシキ</t>
    </rPh>
    <rPh sb="4" eb="6">
      <t>ケンセツ</t>
    </rPh>
    <rPh sb="6" eb="8">
      <t>コウジ</t>
    </rPh>
    <phoneticPr fontId="3"/>
  </si>
  <si>
    <t>申　立　書</t>
    <rPh sb="0" eb="1">
      <t>サル</t>
    </rPh>
    <rPh sb="2" eb="3">
      <t>タテ</t>
    </rPh>
    <rPh sb="4" eb="5">
      <t>ショ</t>
    </rPh>
    <phoneticPr fontId="3"/>
  </si>
  <si>
    <t>霧島市長</t>
    <rPh sb="0" eb="2">
      <t>キリシマ</t>
    </rPh>
    <rPh sb="2" eb="4">
      <t>シチョウ</t>
    </rPh>
    <phoneticPr fontId="3"/>
  </si>
  <si>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</si>
  <si>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</si>
  <si>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使用印</t>
    <rPh sb="0" eb="2">
      <t>シヨウ</t>
    </rPh>
    <rPh sb="2" eb="3">
      <t>イン</t>
    </rPh>
    <phoneticPr fontId="3"/>
  </si>
  <si>
    <t>実　印</t>
    <rPh sb="0" eb="1">
      <t>ジツ</t>
    </rPh>
    <rPh sb="2" eb="3">
      <t>イン</t>
    </rPh>
    <phoneticPr fontId="3"/>
  </si>
  <si>
    <t>月</t>
    <rPh sb="0" eb="1">
      <t>ツキ</t>
    </rPh>
    <phoneticPr fontId="3"/>
  </si>
  <si>
    <t>共通様式３</t>
    <rPh sb="0" eb="2">
      <t>キョウツウ</t>
    </rPh>
    <phoneticPr fontId="3"/>
  </si>
  <si>
    <t>市税等の課税・納付状況について、指名調査の際に、霧島市総務部工事契約検査課長が</t>
    <rPh sb="16" eb="18">
      <t>シメイ</t>
    </rPh>
    <rPh sb="18" eb="20">
      <t>チョウサ</t>
    </rPh>
    <rPh sb="21" eb="22">
      <t>サイ</t>
    </rPh>
    <rPh sb="24" eb="25">
      <t>キリ</t>
    </rPh>
    <rPh sb="25" eb="26">
      <t>シマ</t>
    </rPh>
    <rPh sb="26" eb="27">
      <t>シ</t>
    </rPh>
    <rPh sb="27" eb="29">
      <t>ソウム</t>
    </rPh>
    <rPh sb="29" eb="30">
      <t>ブ</t>
    </rPh>
    <rPh sb="30" eb="32">
      <t>コウジ</t>
    </rPh>
    <rPh sb="32" eb="34">
      <t>ケイヤク</t>
    </rPh>
    <rPh sb="34" eb="36">
      <t>ケンサ</t>
    </rPh>
    <rPh sb="36" eb="38">
      <t>カチョウ</t>
    </rPh>
    <phoneticPr fontId="3"/>
  </si>
  <si>
    <t>確認（調査）することに同意します。</t>
    <phoneticPr fontId="3"/>
  </si>
  <si>
    <t>申請者</t>
    <rPh sb="0" eb="2">
      <t>シンセイ</t>
    </rPh>
    <rPh sb="2" eb="3">
      <t>シャ</t>
    </rPh>
    <phoneticPr fontId="3"/>
  </si>
  <si>
    <t>共通様式４</t>
    <rPh sb="0" eb="2">
      <t>キョウツウ</t>
    </rPh>
    <rPh sb="2" eb="4">
      <t>ヨウシキ</t>
    </rPh>
    <phoneticPr fontId="3"/>
  </si>
  <si>
    <t>別記第２号様式（第６条関係）</t>
    <rPh sb="0" eb="2">
      <t>ベッキ</t>
    </rPh>
    <rPh sb="2" eb="3">
      <t>ダイ</t>
    </rPh>
    <rPh sb="4" eb="5">
      <t>ゴウ</t>
    </rPh>
    <rPh sb="5" eb="7">
      <t>ヨウシキ</t>
    </rPh>
    <phoneticPr fontId="3"/>
  </si>
  <si>
    <t>誓　　約　　書</t>
    <phoneticPr fontId="3"/>
  </si>
  <si>
    <t>記</t>
  </si>
  <si>
    <t>１　自己又は自社の役員等は、次のいずれにも該当する者ではありません。</t>
  </si>
  <si>
    <t xml:space="preserve">  (1)  暴力団員（暴力団員による不当な行為の防止等に関する法律（平成３年法律第77号。</t>
    <phoneticPr fontId="3"/>
  </si>
  <si>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</si>
  <si>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</si>
  <si>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を利用している者</t>
    <phoneticPr fontId="3"/>
  </si>
  <si>
    <t>　　の他の財産上の利益を不当に提供し、又は便宜を供与するなど、直接的又は積極的に暴</t>
  </si>
  <si>
    <t>　　力団の維持運営に協力し、又は関与している者</t>
  </si>
  <si>
    <t>　　ている者</t>
    <phoneticPr fontId="3"/>
  </si>
  <si>
    <t>　　霧島市長　　　　殿</t>
    <rPh sb="2" eb="4">
      <t>キリシマ</t>
    </rPh>
    <rPh sb="4" eb="6">
      <t>シチョウ</t>
    </rPh>
    <phoneticPr fontId="3"/>
  </si>
  <si>
    <t>（フリガナ）</t>
    <phoneticPr fontId="3"/>
  </si>
  <si>
    <t xml:space="preserve">  注１　自己及び自社の役員等の名簿（別紙）を添付してください。</t>
  </si>
  <si>
    <t xml:space="preserve">    ２　「法人等」とは、法人その他の団体又は個人をいいます。</t>
  </si>
  <si>
    <t>自己及び自社の役員等の名簿</t>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</si>
  <si>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</si>
  <si>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</si>
  <si>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t>
    <phoneticPr fontId="3"/>
  </si>
  <si>
    <t>フリガナ</t>
    <phoneticPr fontId="3"/>
  </si>
  <si>
    <t>）</t>
    <phoneticPr fontId="3"/>
  </si>
  <si>
    <t>生年月日</t>
    <rPh sb="0" eb="2">
      <t>セイネン</t>
    </rPh>
    <rPh sb="2" eb="4">
      <t>ガッピ</t>
    </rPh>
    <phoneticPr fontId="3"/>
  </si>
  <si>
    <t>住　　　　　　所</t>
    <rPh sb="0" eb="1">
      <t>ジュウ</t>
    </rPh>
    <rPh sb="7" eb="8">
      <t>ショ</t>
    </rPh>
    <phoneticPr fontId="3"/>
  </si>
  <si>
    <t>氏名</t>
    <rPh sb="0" eb="2">
      <t>シメイ</t>
    </rPh>
    <phoneticPr fontId="3"/>
  </si>
  <si>
    <t>（</t>
    <phoneticPr fontId="3"/>
  </si>
  <si>
    <t>注１　代表者も含めて作成してください。</t>
    <phoneticPr fontId="3"/>
  </si>
  <si>
    <t>　２　記入欄が不足する場合は適宜追加してください。</t>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</si>
  <si>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</si>
  <si>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</si>
  <si>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　　得たうえで記載してください。</t>
    <rPh sb="2" eb="3">
      <t>エ</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</si>
  <si>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</si>
  <si>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　　不要です。</t>
    <phoneticPr fontId="3"/>
  </si>
  <si>
    <t>殿</t>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</si>
  <si>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</si>
  <si>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</si>
  <si>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</si>
  <si>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</si>
  <si>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中重　真一　殿</t>
    <rPh sb="0" eb="2">
      <t>ナカシゲ</t>
    </rPh>
    <rPh sb="3" eb="5">
      <t>シンイチ</t>
    </rPh>
    <rPh sb="6" eb="7">
      <t>ドノ</t>
    </rPh>
    <phoneticPr fontId="3"/>
  </si>
  <si>
    <t>霧島市長　中重　真一　　殿</t>
    <rPh sb="0" eb="2">
      <t>キリシマ</t>
    </rPh>
    <rPh sb="2" eb="4">
      <t>シチョウ</t>
    </rPh>
    <rPh sb="5" eb="7">
      <t>ナカシゲ</t>
    </rPh>
    <rPh sb="8" eb="10">
      <t>シンイチ</t>
    </rPh>
    <rPh sb="12" eb="13">
      <t>ドノ</t>
    </rPh>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</si>
  <si>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</si>
  <si>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</si>
  <si>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xml:space="preserve">  (4)  暴力団又は暴力団員に対して、いかなる名義をもってするかを問わず、金銭、物品そ</t>
    <phoneticPr fontId="3"/>
  </si>
  <si>
    <t xml:space="preserve">  (6)  暴力団又は暴力団員であることを知りながら不当な行為をするためにこれらを利用し</t>
    <phoneticPr fontId="3"/>
  </si>
  <si>
    <t xml:space="preserve">  (5)  暴力団又は暴力団員とであることを知りながらこれと社会的に非難されるべき関係を</t>
    <phoneticPr fontId="3"/>
  </si>
  <si>
    <t xml:space="preserve">    有している者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</si>
  <si>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</si>
  <si>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</si>
  <si>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</si>
  <si>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　私は、下記の者を代理人と定め、</t>
    <rPh sb="9" eb="12">
      <t>ダイリニン</t>
    </rPh>
    <rPh sb="13" eb="14">
      <t>サダ</t>
    </rPh>
    <phoneticPr fontId="3"/>
  </si>
  <si>
    <t>から</t>
    <phoneticPr fontId="3"/>
  </si>
  <si>
    <t>まで霧島市が発注する建設工事に関する次の権限を委任します。</t>
    <phoneticPr fontId="3"/>
  </si>
  <si>
    <t>　　３　「役員等」とは、個人である場合にはその者を、法人である場合にはその役員又</t>
    <phoneticPr fontId="3"/>
  </si>
  <si>
    <t xml:space="preserve"> 　　　いいます。</t>
    <phoneticPr fontId="3"/>
  </si>
  <si>
    <t xml:space="preserve">　　　　はその支店若しくは常時建設工事又は業務委託の請負契約を締結する事務所の代表者を
</t>
    <rPh sb="19" eb="20">
      <t>マタ</t>
    </rPh>
    <rPh sb="21" eb="23">
      <t>ギョウム</t>
    </rPh>
    <rPh sb="23" eb="25">
      <t>イタク</t>
    </rPh>
    <phoneticPr fontId="3"/>
  </si>
  <si>
    <t xml:space="preserve">　　４　税務担当課に個人住民税の特別徴収の義務について照会を行いますので、税務担当課か
</t>
    <phoneticPr fontId="3"/>
  </si>
  <si>
    <t>　　　ら連絡がある場合があります。</t>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</si>
  <si>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</si>
  <si>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　　　　月　　　　日</t>
    <rPh sb="4" eb="5">
      <t>ガツ</t>
    </rPh>
    <rPh sb="9" eb="10">
      <t>ニチ</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</si>
  <si>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</si>
  <si>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</si>
  <si>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</si>
  <si>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</si>
  <si>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</si>
  <si>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t>
    <phoneticPr fontId="3"/>
  </si>
  <si>
    <t>本票</t>
    <rPh sb="0" eb="1">
      <t>ホン</t>
    </rPh>
    <rPh sb="1" eb="2">
      <t>ヒョウ</t>
    </rPh>
    <phoneticPr fontId="3"/>
  </si>
  <si>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3"/>
  </si>
  <si>
    <r>
      <t xml:space="preserve">様式
１-１
１-２
</t>
    </r>
    <r>
      <rPr>
        <sz val="10"/>
        <rFont val="ＭＳ 明朝"/>
        <family val="1"/>
        <charset val="128"/>
      </rPr>
      <t>記載要領</t>
    </r>
    <rPh sb="0" eb="2">
      <t>ヨウシキ</t>
    </rPh>
    <rPh sb="11" eb="13">
      <t>キサイ</t>
    </rPh>
    <rPh sb="13" eb="15">
      <t>ヨウリョウ</t>
    </rPh>
    <phoneticPr fontId="3"/>
  </si>
  <si>
    <t>各１</t>
    <rPh sb="0" eb="1">
      <t>カク</t>
    </rPh>
    <phoneticPr fontId="3"/>
  </si>
  <si>
    <t>１</t>
    <phoneticPr fontId="3"/>
  </si>
  <si>
    <r>
      <t>総合評定値通知書</t>
    </r>
    <r>
      <rPr>
        <b/>
        <sz val="12"/>
        <rFont val="ＭＳ 明朝"/>
        <family val="1"/>
        <charset val="128"/>
      </rPr>
      <t>の写し</t>
    </r>
    <rPh sb="0" eb="2">
      <t>ソウゴウ</t>
    </rPh>
    <rPh sb="2" eb="4">
      <t>ヒョウテイ</t>
    </rPh>
    <rPh sb="4" eb="5">
      <t>アタイ</t>
    </rPh>
    <rPh sb="5" eb="8">
      <t>ツウチショ</t>
    </rPh>
    <rPh sb="9" eb="10">
      <t>ウツ</t>
    </rPh>
    <phoneticPr fontId="3"/>
  </si>
  <si>
    <t>○</t>
    <phoneticPr fontId="3"/>
  </si>
  <si>
    <t>経営規模等評価申請書の写し</t>
    <rPh sb="0" eb="2">
      <t>ケイエイ</t>
    </rPh>
    <rPh sb="2" eb="5">
      <t>キボトウ</t>
    </rPh>
    <rPh sb="5" eb="7">
      <t>ヒョウカ</t>
    </rPh>
    <rPh sb="7" eb="10">
      <t>シンセイショ</t>
    </rPh>
    <rPh sb="11" eb="12">
      <t>ウツ</t>
    </rPh>
    <phoneticPr fontId="3"/>
  </si>
  <si>
    <t>１</t>
    <phoneticPr fontId="3"/>
  </si>
  <si>
    <t>工事種類別完成工事高表の写し</t>
    <rPh sb="0" eb="2">
      <t>コウジ</t>
    </rPh>
    <rPh sb="2" eb="5">
      <t>シュルイベツ</t>
    </rPh>
    <rPh sb="5" eb="7">
      <t>カンセイ</t>
    </rPh>
    <rPh sb="7" eb="9">
      <t>コウジ</t>
    </rPh>
    <rPh sb="9" eb="10">
      <t>ダカ</t>
    </rPh>
    <rPh sb="10" eb="11">
      <t>ヒョウ</t>
    </rPh>
    <phoneticPr fontId="3"/>
  </si>
  <si>
    <t>直前２箇年間の工事経歴書の写し。</t>
    <rPh sb="0" eb="2">
      <t>チョクゼン</t>
    </rPh>
    <rPh sb="3" eb="5">
      <t>カネン</t>
    </rPh>
    <rPh sb="5" eb="6">
      <t>カン</t>
    </rPh>
    <rPh sb="7" eb="9">
      <t>コウジ</t>
    </rPh>
    <rPh sb="9" eb="12">
      <t>ケイレキショ</t>
    </rPh>
    <phoneticPr fontId="3"/>
  </si>
  <si>
    <t>業態調書(１)(２)(３)</t>
    <rPh sb="0" eb="2">
      <t>ギョウタイ</t>
    </rPh>
    <rPh sb="2" eb="4">
      <t>チョウショ</t>
    </rPh>
    <phoneticPr fontId="3"/>
  </si>
  <si>
    <t>様式
２-１
２-２
２-３</t>
    <rPh sb="0" eb="2">
      <t>ヨウシキ</t>
    </rPh>
    <phoneticPr fontId="3"/>
  </si>
  <si>
    <t>様式３</t>
    <rPh sb="0" eb="2">
      <t>ヨウシキ</t>
    </rPh>
    <phoneticPr fontId="3"/>
  </si>
  <si>
    <t>技術職員名簿（経営事項審査）</t>
    <rPh sb="7" eb="9">
      <t>ケイエイ</t>
    </rPh>
    <rPh sb="9" eb="11">
      <t>ジコウ</t>
    </rPh>
    <rPh sb="11" eb="13">
      <t>シンサ</t>
    </rPh>
    <phoneticPr fontId="3"/>
  </si>
  <si>
    <t>１</t>
    <phoneticPr fontId="3"/>
  </si>
  <si>
    <t>○</t>
    <phoneticPr fontId="3"/>
  </si>
  <si>
    <t>1</t>
    <phoneticPr fontId="3"/>
  </si>
  <si>
    <t>△</t>
    <phoneticPr fontId="3"/>
  </si>
  <si>
    <t>１</t>
    <phoneticPr fontId="3"/>
  </si>
  <si>
    <t>委任状(委任先がある場合のみ）</t>
    <rPh sb="0" eb="1">
      <t>イ</t>
    </rPh>
    <rPh sb="1" eb="2">
      <t>ニン</t>
    </rPh>
    <rPh sb="2" eb="3">
      <t>ジョウ</t>
    </rPh>
    <rPh sb="4" eb="6">
      <t>イニン</t>
    </rPh>
    <rPh sb="6" eb="7">
      <t>サキ</t>
    </rPh>
    <rPh sb="10" eb="12">
      <t>バアイ</t>
    </rPh>
    <phoneticPr fontId="3"/>
  </si>
  <si>
    <t>様式７</t>
    <rPh sb="0" eb="2">
      <t>ヨウシキ</t>
    </rPh>
    <phoneticPr fontId="3"/>
  </si>
  <si>
    <t>使用印届</t>
    <rPh sb="0" eb="2">
      <t>シヨウ</t>
    </rPh>
    <rPh sb="2" eb="3">
      <t>イン</t>
    </rPh>
    <rPh sb="3" eb="4">
      <t>トドケ</t>
    </rPh>
    <phoneticPr fontId="3"/>
  </si>
  <si>
    <t>共通１</t>
    <rPh sb="0" eb="2">
      <t>キョウツウ</t>
    </rPh>
    <phoneticPr fontId="3"/>
  </si>
  <si>
    <t>印鑑証明書　※</t>
    <phoneticPr fontId="3"/>
  </si>
  <si>
    <t>　法人の場合は法務局、個人の場合は代表者の市町村発行の印鑑証明書。写し可。</t>
    <rPh sb="17" eb="20">
      <t>ダイヒョウシャ</t>
    </rPh>
    <rPh sb="33" eb="34">
      <t>ウツ</t>
    </rPh>
    <rPh sb="35" eb="36">
      <t>カ</t>
    </rPh>
    <phoneticPr fontId="3"/>
  </si>
  <si>
    <t>本</t>
    <rPh sb="0" eb="1">
      <t>ホン</t>
    </rPh>
    <phoneticPr fontId="3"/>
  </si>
  <si>
    <t>委</t>
    <rPh sb="0" eb="1">
      <t>イ</t>
    </rPh>
    <phoneticPr fontId="3"/>
  </si>
  <si>
    <t>納税状況に関する事項　※</t>
    <rPh sb="0" eb="2">
      <t>ノウゼイ</t>
    </rPh>
    <rPh sb="2" eb="4">
      <t>ジョウキョウ</t>
    </rPh>
    <rPh sb="5" eb="6">
      <t>カン</t>
    </rPh>
    <rPh sb="8" eb="10">
      <t>ジコウ</t>
    </rPh>
    <phoneticPr fontId="3"/>
  </si>
  <si>
    <t>　委任する場合は、本店と委任先の納税証明書を提出。写し可。</t>
    <rPh sb="1" eb="3">
      <t>イニン</t>
    </rPh>
    <rPh sb="5" eb="7">
      <t>バアイ</t>
    </rPh>
    <rPh sb="9" eb="11">
      <t>ホンテン</t>
    </rPh>
    <rPh sb="12" eb="15">
      <t>イニンサキ</t>
    </rPh>
    <rPh sb="16" eb="18">
      <t>ノウゼイ</t>
    </rPh>
    <rPh sb="18" eb="20">
      <t>ショウメイ</t>
    </rPh>
    <rPh sb="20" eb="21">
      <t>ショ</t>
    </rPh>
    <rPh sb="22" eb="24">
      <t>テイシュツ</t>
    </rPh>
    <rPh sb="25" eb="26">
      <t>ウツ</t>
    </rPh>
    <rPh sb="27" eb="28">
      <t>カ</t>
    </rPh>
    <phoneticPr fontId="3"/>
  </si>
  <si>
    <t>(1)都道府県税の納税証明書</t>
    <phoneticPr fontId="3"/>
  </si>
  <si>
    <t>　本社、委任先の所在地の市区町村で取得してください。</t>
    <rPh sb="4" eb="6">
      <t>イニン</t>
    </rPh>
    <rPh sb="6" eb="7">
      <t>サキ</t>
    </rPh>
    <rPh sb="8" eb="11">
      <t>ショザイチ</t>
    </rPh>
    <rPh sb="12" eb="14">
      <t>シク</t>
    </rPh>
    <rPh sb="14" eb="16">
      <t>チョウソン</t>
    </rPh>
    <rPh sb="17" eb="19">
      <t>シュトク</t>
    </rPh>
    <phoneticPr fontId="3"/>
  </si>
  <si>
    <t>○</t>
    <phoneticPr fontId="3"/>
  </si>
  <si>
    <t>１</t>
    <phoneticPr fontId="3"/>
  </si>
  <si>
    <t>(※新規設立・設置の場合）</t>
    <rPh sb="2" eb="4">
      <t>シンキ</t>
    </rPh>
    <rPh sb="4" eb="6">
      <t>セツリツ</t>
    </rPh>
    <rPh sb="7" eb="9">
      <t>セッチ</t>
    </rPh>
    <rPh sb="10" eb="12">
      <t>バアイ</t>
    </rPh>
    <phoneticPr fontId="3"/>
  </si>
  <si>
    <r>
      <t>　本市での法人の新規設立又は委任先の新設が、この資格審査の申請時より概ね１年未満で賦課がない場合、</t>
    </r>
    <r>
      <rPr>
        <b/>
        <sz val="11.5"/>
        <rFont val="ＭＳ 明朝"/>
        <family val="1"/>
        <charset val="128"/>
      </rPr>
      <t>「（法人市民税用）法人異動報告書」（法人控分）の写し</t>
    </r>
    <r>
      <rPr>
        <sz val="11.5"/>
        <rFont val="ＭＳ 明朝"/>
        <family val="1"/>
        <charset val="128"/>
      </rPr>
      <t>。</t>
    </r>
    <rPh sb="1" eb="2">
      <t>ホン</t>
    </rPh>
    <rPh sb="2" eb="3">
      <t>シ</t>
    </rPh>
    <rPh sb="5" eb="7">
      <t>ホウジン</t>
    </rPh>
    <rPh sb="8" eb="10">
      <t>シンキ</t>
    </rPh>
    <rPh sb="10" eb="12">
      <t>セツリツ</t>
    </rPh>
    <rPh sb="12" eb="13">
      <t>マタ</t>
    </rPh>
    <rPh sb="14" eb="16">
      <t>イニン</t>
    </rPh>
    <rPh sb="16" eb="17">
      <t>サキ</t>
    </rPh>
    <rPh sb="18" eb="20">
      <t>シンセツ</t>
    </rPh>
    <rPh sb="24" eb="26">
      <t>シカク</t>
    </rPh>
    <rPh sb="26" eb="28">
      <t>シンサ</t>
    </rPh>
    <rPh sb="29" eb="31">
      <t>シンセイ</t>
    </rPh>
    <rPh sb="31" eb="32">
      <t>ジ</t>
    </rPh>
    <rPh sb="34" eb="35">
      <t>オオム</t>
    </rPh>
    <rPh sb="37" eb="38">
      <t>ネン</t>
    </rPh>
    <rPh sb="38" eb="40">
      <t>ミマン</t>
    </rPh>
    <rPh sb="41" eb="43">
      <t>フカ</t>
    </rPh>
    <rPh sb="46" eb="48">
      <t>バアイ</t>
    </rPh>
    <rPh sb="51" eb="53">
      <t>ホウジン</t>
    </rPh>
    <rPh sb="53" eb="56">
      <t>シミンゼイ</t>
    </rPh>
    <rPh sb="56" eb="57">
      <t>ヨウ</t>
    </rPh>
    <rPh sb="58" eb="60">
      <t>ホウジン</t>
    </rPh>
    <rPh sb="60" eb="62">
      <t>イドウ</t>
    </rPh>
    <rPh sb="62" eb="65">
      <t>ホウコクショ</t>
    </rPh>
    <rPh sb="67" eb="69">
      <t>ホウジン</t>
    </rPh>
    <rPh sb="69" eb="70">
      <t>ヒカエ</t>
    </rPh>
    <rPh sb="70" eb="71">
      <t>ブン</t>
    </rPh>
    <rPh sb="73" eb="74">
      <t>ウツ</t>
    </rPh>
    <phoneticPr fontId="3"/>
  </si>
  <si>
    <t>(3)国税・消費税及び地方消費税の納税証明書</t>
    <phoneticPr fontId="3"/>
  </si>
  <si>
    <t>市税等納入状況調査同意書</t>
    <rPh sb="0" eb="1">
      <t>シ</t>
    </rPh>
    <rPh sb="1" eb="2">
      <t>ゼイ</t>
    </rPh>
    <rPh sb="2" eb="3">
      <t>トウ</t>
    </rPh>
    <rPh sb="3" eb="5">
      <t>ノウニュウ</t>
    </rPh>
    <rPh sb="5" eb="7">
      <t>ジョウキョウ</t>
    </rPh>
    <rPh sb="7" eb="9">
      <t>チョウサ</t>
    </rPh>
    <rPh sb="9" eb="12">
      <t>ドウイショ</t>
    </rPh>
    <phoneticPr fontId="3"/>
  </si>
  <si>
    <t>共通３</t>
    <rPh sb="0" eb="2">
      <t>キョウツウ</t>
    </rPh>
    <phoneticPr fontId="3"/>
  </si>
  <si>
    <t>労災保険料納入証明書　※</t>
    <rPh sb="0" eb="2">
      <t>ロウサイ</t>
    </rPh>
    <rPh sb="2" eb="5">
      <t>ホケンリョウ</t>
    </rPh>
    <rPh sb="5" eb="7">
      <t>ノウニュウ</t>
    </rPh>
    <rPh sb="7" eb="10">
      <t>ショウメイショ</t>
    </rPh>
    <phoneticPr fontId="3"/>
  </si>
  <si>
    <t>（共通４）</t>
    <rPh sb="1" eb="3">
      <t>キョウツウ</t>
    </rPh>
    <phoneticPr fontId="3"/>
  </si>
  <si>
    <t>建設業退職金共済事業加入・履行証明書　※</t>
    <rPh sb="0" eb="3">
      <t>ケンセツギョウ</t>
    </rPh>
    <rPh sb="3" eb="6">
      <t>タイショクキン</t>
    </rPh>
    <rPh sb="6" eb="8">
      <t>キョウサイ</t>
    </rPh>
    <rPh sb="8" eb="10">
      <t>ジギョウ</t>
    </rPh>
    <rPh sb="10" eb="12">
      <t>カニュウ</t>
    </rPh>
    <rPh sb="13" eb="15">
      <t>リコウ</t>
    </rPh>
    <rPh sb="15" eb="18">
      <t>ショウメイショ</t>
    </rPh>
    <phoneticPr fontId="3"/>
  </si>
  <si>
    <t>（様式８）</t>
    <rPh sb="1" eb="3">
      <t>ヨウシキ</t>
    </rPh>
    <phoneticPr fontId="3"/>
  </si>
  <si>
    <t>誓約書</t>
    <rPh sb="0" eb="3">
      <t>セイヤクショ</t>
    </rPh>
    <phoneticPr fontId="3"/>
  </si>
  <si>
    <t>別記第2</t>
    <rPh sb="0" eb="2">
      <t>ベッキ</t>
    </rPh>
    <rPh sb="2" eb="3">
      <t>ダイ</t>
    </rPh>
    <phoneticPr fontId="3"/>
  </si>
  <si>
    <t>自己及び自社の役員等の名簿</t>
    <rPh sb="0" eb="2">
      <t>ジコ</t>
    </rPh>
    <rPh sb="2" eb="3">
      <t>オヨ</t>
    </rPh>
    <rPh sb="4" eb="6">
      <t>ジシャ</t>
    </rPh>
    <rPh sb="7" eb="9">
      <t>ヤクイン</t>
    </rPh>
    <rPh sb="9" eb="10">
      <t>トウ</t>
    </rPh>
    <rPh sb="11" eb="13">
      <t>メイボ</t>
    </rPh>
    <phoneticPr fontId="3"/>
  </si>
  <si>
    <t>１</t>
    <phoneticPr fontId="3"/>
  </si>
  <si>
    <t>財務諸表等（直前の事業年度分）</t>
    <rPh sb="0" eb="2">
      <t>ザイム</t>
    </rPh>
    <rPh sb="2" eb="4">
      <t>ショヒョウ</t>
    </rPh>
    <rPh sb="4" eb="5">
      <t>トウ</t>
    </rPh>
    <rPh sb="6" eb="8">
      <t>チョクゼン</t>
    </rPh>
    <rPh sb="9" eb="11">
      <t>ジギョウ</t>
    </rPh>
    <rPh sb="11" eb="13">
      <t>ネンド</t>
    </rPh>
    <rPh sb="13" eb="14">
      <t>ブン</t>
    </rPh>
    <phoneticPr fontId="3"/>
  </si>
  <si>
    <r>
      <t>【法人】財務諸表　申請書を提出する</t>
    </r>
    <r>
      <rPr>
        <b/>
        <sz val="11.5"/>
        <color indexed="10"/>
        <rFont val="ＭＳ 明朝"/>
        <family val="1"/>
        <charset val="128"/>
      </rPr>
      <t>直前期末</t>
    </r>
    <r>
      <rPr>
        <sz val="11.5"/>
        <rFont val="ＭＳ 明朝"/>
        <family val="1"/>
        <charset val="128"/>
      </rPr>
      <t>における貸借対照表及び損益計算書。
【個人】税務署に提出した</t>
    </r>
    <r>
      <rPr>
        <b/>
        <sz val="11.5"/>
        <color indexed="10"/>
        <rFont val="ＭＳ 明朝"/>
        <family val="1"/>
        <charset val="128"/>
      </rPr>
      <t>直近の</t>
    </r>
    <r>
      <rPr>
        <sz val="11.5"/>
        <rFont val="ＭＳ 明朝"/>
        <family val="1"/>
        <charset val="128"/>
      </rPr>
      <t>所得税確定申告書の写し。（青色申告者）青色申告の損益計算書及び貸借対照表。（白色申告者）白色申告の収支内訳書</t>
    </r>
    <rPh sb="51" eb="53">
      <t>チョッキン</t>
    </rPh>
    <phoneticPr fontId="3"/>
  </si>
  <si>
    <t>申請に係る指定書類及び
ファイルへの綴じ込み順位</t>
    <rPh sb="0" eb="2">
      <t>シンセイ</t>
    </rPh>
    <rPh sb="3" eb="4">
      <t>カカ</t>
    </rPh>
    <rPh sb="5" eb="7">
      <t>シテイ</t>
    </rPh>
    <rPh sb="7" eb="9">
      <t>ショルイ</t>
    </rPh>
    <rPh sb="9" eb="10">
      <t>オヨ</t>
    </rPh>
    <phoneticPr fontId="3"/>
  </si>
  <si>
    <r>
      <t>商業登記履歴事項証明書
（代表者身分証明書）</t>
    </r>
    <r>
      <rPr>
        <b/>
        <sz val="12"/>
        <rFont val="ＭＳ 明朝"/>
        <family val="1"/>
        <charset val="128"/>
      </rPr>
      <t>※</t>
    </r>
    <rPh sb="0" eb="2">
      <t>ショウギョウ</t>
    </rPh>
    <rPh sb="2" eb="4">
      <t>トウキ</t>
    </rPh>
    <rPh sb="4" eb="6">
      <t>リレキ</t>
    </rPh>
    <rPh sb="6" eb="8">
      <t>ジコウ</t>
    </rPh>
    <rPh sb="8" eb="11">
      <t>ショウメイショ</t>
    </rPh>
    <rPh sb="13" eb="16">
      <t>ダイヒョウシャ</t>
    </rPh>
    <rPh sb="16" eb="18">
      <t>ミブン</t>
    </rPh>
    <rPh sb="18" eb="21">
      <t>ショウメイショ</t>
    </rPh>
    <phoneticPr fontId="3"/>
  </si>
  <si>
    <r>
      <t>・</t>
    </r>
    <r>
      <rPr>
        <b/>
        <sz val="12"/>
        <color indexed="10"/>
        <rFont val="ＭＳ ゴシック"/>
        <family val="3"/>
        <charset val="128"/>
      </rPr>
      <t>法人の場合</t>
    </r>
    <r>
      <rPr>
        <b/>
        <sz val="12"/>
        <rFont val="ＭＳ ゴシック"/>
        <family val="3"/>
        <charset val="128"/>
      </rPr>
      <t xml:space="preserve">
</t>
    </r>
    <r>
      <rPr>
        <b/>
        <sz val="9"/>
        <rFont val="ＭＳ ゴシック"/>
        <family val="3"/>
        <charset val="128"/>
      </rPr>
      <t>（法人税・消費税及び地方消費税）</t>
    </r>
    <phoneticPr fontId="3"/>
  </si>
  <si>
    <r>
      <t>・</t>
    </r>
    <r>
      <rPr>
        <b/>
        <sz val="12"/>
        <color indexed="10"/>
        <rFont val="ＭＳ ゴシック"/>
        <family val="3"/>
        <charset val="128"/>
      </rPr>
      <t>個人の場合</t>
    </r>
    <r>
      <rPr>
        <b/>
        <sz val="12"/>
        <rFont val="ＭＳ ゴシック"/>
        <family val="3"/>
        <charset val="128"/>
      </rPr>
      <t xml:space="preserve">
</t>
    </r>
    <r>
      <rPr>
        <b/>
        <sz val="9"/>
        <rFont val="ＭＳ ゴシック"/>
        <family val="3"/>
        <charset val="128"/>
      </rPr>
      <t>（申告所得税・消費税及び地方消費税）</t>
    </r>
    <phoneticPr fontId="3"/>
  </si>
  <si>
    <t>建設工事</t>
    <rPh sb="0" eb="2">
      <t>ケンセツ</t>
    </rPh>
    <rPh sb="2" eb="4">
      <t>コウジ</t>
    </rPh>
    <phoneticPr fontId="3"/>
  </si>
  <si>
    <t>日</t>
    <rPh sb="0" eb="1">
      <t>ニチ</t>
    </rPh>
    <phoneticPr fontId="3"/>
  </si>
  <si>
    <t>月</t>
    <rPh sb="0" eb="1">
      <t>ガツ</t>
    </rPh>
    <phoneticPr fontId="3"/>
  </si>
  <si>
    <t>年</t>
    <rPh sb="0" eb="1">
      <t>ネン</t>
    </rPh>
    <phoneticPr fontId="3"/>
  </si>
  <si>
    <t>共通様式６</t>
    <rPh sb="0" eb="2">
      <t>キョウツウ</t>
    </rPh>
    <phoneticPr fontId="3"/>
  </si>
  <si>
    <t>△</t>
    <phoneticPr fontId="3"/>
  </si>
  <si>
    <t>下記のうちいずれか該当するものを必ず提出。</t>
    <phoneticPr fontId="3"/>
  </si>
  <si>
    <t>提出の要否</t>
    <rPh sb="0" eb="2">
      <t>テイシュツ</t>
    </rPh>
    <rPh sb="3" eb="5">
      <t>ヨウヒ</t>
    </rPh>
    <phoneticPr fontId="3"/>
  </si>
  <si>
    <t>※提出前に必要書類を確認し、「提出前確認欄」でチェックをしてください。※</t>
    <phoneticPr fontId="3"/>
  </si>
  <si>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3"/>
  </si>
  <si>
    <t>コンクリート圧送施工（１級）</t>
    <phoneticPr fontId="3"/>
  </si>
  <si>
    <t>冷凍空気調和機器施工・空気調和設備配管（１級）</t>
    <rPh sb="0" eb="2">
      <t>レイトウ</t>
    </rPh>
    <rPh sb="2" eb="4">
      <t>クウキ</t>
    </rPh>
    <rPh sb="4" eb="6">
      <t>チョウワ</t>
    </rPh>
    <rPh sb="6" eb="8">
      <t>キキ</t>
    </rPh>
    <rPh sb="8" eb="10">
      <t>セコウ</t>
    </rPh>
    <phoneticPr fontId="3"/>
  </si>
  <si>
    <t>冷凍空気調和機器施工・空気調和設備配管（２級）（３年）</t>
    <phoneticPr fontId="3"/>
  </si>
  <si>
    <t>配管・配管工（１級）</t>
    <phoneticPr fontId="3"/>
  </si>
  <si>
    <t>給排水衛生設備配管（２級）（３年）</t>
    <phoneticPr fontId="3"/>
  </si>
  <si>
    <t>配管・配管工（２級）（３年）</t>
    <phoneticPr fontId="3"/>
  </si>
  <si>
    <t>建築板金「ダクト板金作業」(１級)</t>
    <rPh sb="0" eb="1">
      <t>ケン</t>
    </rPh>
    <rPh sb="1" eb="2">
      <t>チク</t>
    </rPh>
    <rPh sb="2" eb="4">
      <t>バンキン</t>
    </rPh>
    <rPh sb="8" eb="10">
      <t>バンキン</t>
    </rPh>
    <rPh sb="10" eb="12">
      <t>サギョウ</t>
    </rPh>
    <rPh sb="15" eb="16">
      <t>キュウ</t>
    </rPh>
    <phoneticPr fontId="3"/>
  </si>
  <si>
    <t>建築板金「ダクト板金作業」（２級）（３年）</t>
    <phoneticPr fontId="3"/>
  </si>
  <si>
    <t>築炉・築炉工（１級）・れんが積み</t>
    <phoneticPr fontId="3"/>
  </si>
  <si>
    <t>築炉・築炉工（２級）（３年）</t>
    <phoneticPr fontId="3"/>
  </si>
  <si>
    <t>鉄工・製罐（１級）</t>
    <rPh sb="1" eb="2">
      <t>コウ</t>
    </rPh>
    <phoneticPr fontId="3"/>
  </si>
  <si>
    <t>鉄工・製罐（２級）（３年）</t>
    <phoneticPr fontId="3"/>
  </si>
  <si>
    <t>鉄筋組立て・鉄筋施工（１級）</t>
    <phoneticPr fontId="3"/>
  </si>
  <si>
    <t>工場板金（２級）（３年）</t>
    <phoneticPr fontId="3"/>
  </si>
  <si>
    <t>鉄筋組立て・鉄筋施工（２級）（３年）</t>
    <phoneticPr fontId="3"/>
  </si>
  <si>
    <t>板金・板金工・打出し板金（２級）（３年）</t>
    <phoneticPr fontId="3"/>
  </si>
  <si>
    <t>路面標示施工</t>
    <phoneticPr fontId="3"/>
  </si>
  <si>
    <t>内装仕上げ施工・カーテン施工・天井仕上げ施工・床仕上げ施工・表装・表具・表具工（１級）</t>
    <phoneticPr fontId="3"/>
  </si>
  <si>
    <t>内装仕上げ施工・カーテン施工・天井仕上げ施工・床仕上げ施工・表装・表具・表具工（２級）（３年）</t>
    <phoneticPr fontId="3"/>
  </si>
  <si>
    <t>建具製作・建具工・木工・カーテンウォール施工・サッシ施工（１級）</t>
    <phoneticPr fontId="3"/>
  </si>
  <si>
    <t>建具製作・建具工・木工・カーテンウォール施工・サッシ施工（２級）（３年）</t>
    <phoneticPr fontId="3"/>
  </si>
  <si>
    <t>基礎ぐい工事</t>
    <rPh sb="0" eb="2">
      <t>キソ</t>
    </rPh>
    <rPh sb="4" eb="6">
      <t>コウジ</t>
    </rPh>
    <phoneticPr fontId="3"/>
  </si>
  <si>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3"/>
  </si>
  <si>
    <t>とび・土工・
コンクリート工事</t>
    <rPh sb="3" eb="5">
      <t>ドコウ</t>
    </rPh>
    <rPh sb="13" eb="15">
      <t>コウジ</t>
    </rPh>
    <phoneticPr fontId="3"/>
  </si>
  <si>
    <t>タイル・れんが・
ブロック工事</t>
    <rPh sb="13" eb="15">
      <t>コウジ</t>
    </rPh>
    <phoneticPr fontId="3"/>
  </si>
  <si>
    <t>※セルに色をつけてあるのは、記載漏れや押印漏れを防ぐためですので、印刷はモノクロで印刷してください。</t>
    <rPh sb="4" eb="5">
      <t>イロ</t>
    </rPh>
    <rPh sb="14" eb="16">
      <t>キサイ</t>
    </rPh>
    <rPh sb="16" eb="17">
      <t>モ</t>
    </rPh>
    <rPh sb="19" eb="21">
      <t>オウイン</t>
    </rPh>
    <rPh sb="21" eb="22">
      <t>モ</t>
    </rPh>
    <rPh sb="24" eb="25">
      <t>フセ</t>
    </rPh>
    <rPh sb="33" eb="35">
      <t>インサツ</t>
    </rPh>
    <rPh sb="41" eb="43">
      <t>インサツ</t>
    </rPh>
    <phoneticPr fontId="3"/>
  </si>
  <si>
    <t>△</t>
    <phoneticPr fontId="3"/>
  </si>
  <si>
    <t>令和</t>
    <rPh sb="0" eb="2">
      <t>レ</t>
    </rPh>
    <phoneticPr fontId="3"/>
  </si>
  <si>
    <r>
      <t>※</t>
    </r>
    <r>
      <rPr>
        <b/>
        <u/>
        <sz val="11"/>
        <color indexed="10"/>
        <rFont val="ＭＳ 明朝"/>
        <family val="1"/>
        <charset val="128"/>
      </rPr>
      <t>直前２年間に工事実績のある</t>
    </r>
    <r>
      <rPr>
        <b/>
        <sz val="11"/>
        <color indexed="10"/>
        <rFont val="ＭＳ 明朝"/>
        <family val="1"/>
        <charset val="128"/>
      </rPr>
      <t>建設工事（官・民、元請・下請の別は問いません。）で、入札</t>
    </r>
    <rPh sb="19" eb="20">
      <t>カン</t>
    </rPh>
    <rPh sb="21" eb="22">
      <t>ミン</t>
    </rPh>
    <rPh sb="23" eb="25">
      <t>モトウケ</t>
    </rPh>
    <rPh sb="26" eb="28">
      <t>シタウケ</t>
    </rPh>
    <rPh sb="29" eb="30">
      <t>ベツ</t>
    </rPh>
    <rPh sb="31" eb="32">
      <t>ト</t>
    </rPh>
    <phoneticPr fontId="3"/>
  </si>
  <si>
    <t>参加資格審査の申請を行う建設工事について、申請の有無の欄に「○」印を付けてください。</t>
    <phoneticPr fontId="3"/>
  </si>
  <si>
    <t>R</t>
    <phoneticPr fontId="3"/>
  </si>
  <si>
    <t>４．営業所等に委任がある場合、会社全体について記載するか、委任先について記載するかについては任意に選択出来</t>
    <rPh sb="15" eb="17">
      <t>カイシャ</t>
    </rPh>
    <rPh sb="51" eb="53">
      <t>デキ</t>
    </rPh>
    <phoneticPr fontId="3"/>
  </si>
  <si>
    <t>５．技術者ごとに番号（連番）を振ること。また、１人の資格が４以上の場合、「資格名等」、「資格取得年月日」</t>
    <rPh sb="8" eb="10">
      <t>バンゴウ</t>
    </rPh>
    <rPh sb="40" eb="41">
      <t>トウ</t>
    </rPh>
    <phoneticPr fontId="3"/>
  </si>
  <si>
    <r>
      <t>６．</t>
    </r>
    <r>
      <rPr>
        <u/>
        <sz val="12"/>
        <rFont val="ＭＳ 明朝"/>
        <family val="1"/>
        <charset val="128"/>
      </rPr>
      <t>「業態調書」の資格「コード」の頭が「９」で始まる資格</t>
    </r>
    <r>
      <rPr>
        <sz val="12"/>
        <rFont val="ＭＳ 明朝"/>
        <family val="1"/>
        <charset val="128"/>
      </rPr>
      <t>や</t>
    </r>
    <r>
      <rPr>
        <u/>
        <sz val="12"/>
        <rFont val="ＭＳ 明朝"/>
        <family val="1"/>
        <charset val="128"/>
      </rPr>
      <t>「業態調書」に無く「資格名等欄」に追加記載した</t>
    </r>
    <rPh sb="3" eb="5">
      <t>ギョウタイ</t>
    </rPh>
    <rPh sb="5" eb="7">
      <t>チョウショ</t>
    </rPh>
    <rPh sb="9" eb="11">
      <t>シカク</t>
    </rPh>
    <rPh sb="17" eb="18">
      <t>アタマ</t>
    </rPh>
    <rPh sb="23" eb="24">
      <t>ハジ</t>
    </rPh>
    <rPh sb="26" eb="28">
      <t>シカク</t>
    </rPh>
    <rPh sb="30" eb="32">
      <t>ギョウタイ</t>
    </rPh>
    <rPh sb="32" eb="34">
      <t>チョウショ</t>
    </rPh>
    <rPh sb="36" eb="37">
      <t>ナ</t>
    </rPh>
    <rPh sb="39" eb="41">
      <t>シカク</t>
    </rPh>
    <rPh sb="41" eb="42">
      <t>ナ</t>
    </rPh>
    <rPh sb="42" eb="43">
      <t>トウ</t>
    </rPh>
    <rPh sb="43" eb="44">
      <t>ラン</t>
    </rPh>
    <rPh sb="46" eb="48">
      <t>ツイカ</t>
    </rPh>
    <phoneticPr fontId="3"/>
  </si>
  <si>
    <r>
      <rPr>
        <u/>
        <sz val="12"/>
        <rFont val="ＭＳ 明朝"/>
        <family val="1"/>
        <charset val="128"/>
      </rPr>
      <t>資格のみの技術者</t>
    </r>
    <r>
      <rPr>
        <sz val="12"/>
        <rFont val="ＭＳ 明朝"/>
        <family val="1"/>
        <charset val="128"/>
      </rPr>
      <t>は合計欄「有資格者数計」には含めないこと。（「技術者数計」のみに計上。）</t>
    </r>
    <rPh sb="9" eb="11">
      <t>ゴウケイ</t>
    </rPh>
    <rPh sb="11" eb="12">
      <t>ラン</t>
    </rPh>
    <rPh sb="13" eb="17">
      <t>ユウシカクシャ</t>
    </rPh>
    <rPh sb="17" eb="18">
      <t>スウ</t>
    </rPh>
    <rPh sb="18" eb="19">
      <t>ケイ</t>
    </rPh>
    <rPh sb="22" eb="23">
      <t>フク</t>
    </rPh>
    <phoneticPr fontId="3"/>
  </si>
  <si>
    <t>７．資格名で（）内に年数があるものは、経営事項審査の認定上で必要な実務経験年数です。資格を取得して（）内</t>
    <rPh sb="2" eb="4">
      <t>シカク</t>
    </rPh>
    <rPh sb="4" eb="5">
      <t>ナ</t>
    </rPh>
    <rPh sb="8" eb="9">
      <t>ナイ</t>
    </rPh>
    <rPh sb="10" eb="12">
      <t>ネンスウ</t>
    </rPh>
    <rPh sb="19" eb="21">
      <t>ケイエイ</t>
    </rPh>
    <rPh sb="21" eb="23">
      <t>ジコウ</t>
    </rPh>
    <rPh sb="23" eb="25">
      <t>シンサ</t>
    </rPh>
    <rPh sb="26" eb="28">
      <t>ニンテイ</t>
    </rPh>
    <rPh sb="28" eb="29">
      <t>ウエ</t>
    </rPh>
    <rPh sb="30" eb="32">
      <t>ヒツヨウ</t>
    </rPh>
    <rPh sb="33" eb="35">
      <t>ジツム</t>
    </rPh>
    <rPh sb="35" eb="37">
      <t>ケイケン</t>
    </rPh>
    <rPh sb="37" eb="39">
      <t>ネンスウ</t>
    </rPh>
    <rPh sb="42" eb="44">
      <t>シカク</t>
    </rPh>
    <rPh sb="45" eb="47">
      <t>シュトク</t>
    </rPh>
    <rPh sb="51" eb="52">
      <t>ナイ</t>
    </rPh>
    <phoneticPr fontId="3"/>
  </si>
  <si>
    <t>９．合計欄は「申請書」「業態調書」の合計欄と下記のとおり一致すること。</t>
    <rPh sb="2" eb="4">
      <t>ゴウケイ</t>
    </rPh>
    <rPh sb="4" eb="5">
      <t>ラン</t>
    </rPh>
    <rPh sb="7" eb="10">
      <t>シンセイショ</t>
    </rPh>
    <rPh sb="12" eb="14">
      <t>ギョウタイ</t>
    </rPh>
    <rPh sb="14" eb="16">
      <t>チョウショ</t>
    </rPh>
    <rPh sb="18" eb="20">
      <t>ゴウケイ</t>
    </rPh>
    <rPh sb="20" eb="21">
      <t>ラン</t>
    </rPh>
    <rPh sb="22" eb="24">
      <t>カキ</t>
    </rPh>
    <rPh sb="28" eb="30">
      <t>イッチ</t>
    </rPh>
    <phoneticPr fontId="3"/>
  </si>
  <si>
    <t>１級建設機械施工技士</t>
    <phoneticPr fontId="3"/>
  </si>
  <si>
    <t>２級建設機械施工技士　（第１種～第６種）</t>
    <phoneticPr fontId="3"/>
  </si>
  <si>
    <t>１級土木施工管理技士</t>
    <phoneticPr fontId="3"/>
  </si>
  <si>
    <t>２級土木施工管理技士（土木）</t>
    <phoneticPr fontId="3"/>
  </si>
  <si>
    <t>２級土木施工管理技士（鋼構造物塗装）</t>
    <phoneticPr fontId="3"/>
  </si>
  <si>
    <t>２級土木施工管理技士（薬液注入）</t>
    <phoneticPr fontId="3"/>
  </si>
  <si>
    <t>１級建築施工管理技士</t>
    <phoneticPr fontId="3"/>
  </si>
  <si>
    <t>２級建築施工管理技士（建築）</t>
    <phoneticPr fontId="3"/>
  </si>
  <si>
    <t>２級建築施工管理技士（躯体）</t>
    <phoneticPr fontId="3"/>
  </si>
  <si>
    <t>２級建築施工管理技士（仕上げ）</t>
    <phoneticPr fontId="3"/>
  </si>
  <si>
    <t>１級電気工事施工管理技士</t>
    <phoneticPr fontId="3"/>
  </si>
  <si>
    <t>２級電気工事施工管理技士</t>
    <phoneticPr fontId="3"/>
  </si>
  <si>
    <t>１級管工事施工管理技士</t>
    <phoneticPr fontId="3"/>
  </si>
  <si>
    <t>２級管工事施工管理技士</t>
    <phoneticPr fontId="3"/>
  </si>
  <si>
    <t>131</t>
    <phoneticPr fontId="3"/>
  </si>
  <si>
    <t>１級電気通信工事施工管理技士</t>
    <rPh sb="2" eb="4">
      <t>デンキ</t>
    </rPh>
    <rPh sb="4" eb="6">
      <t>ツウシン</t>
    </rPh>
    <phoneticPr fontId="3"/>
  </si>
  <si>
    <t>232</t>
    <phoneticPr fontId="3"/>
  </si>
  <si>
    <t>２級電気通信工事施工管理技士</t>
    <phoneticPr fontId="3"/>
  </si>
  <si>
    <t>１級造園施工管理技士</t>
    <phoneticPr fontId="3"/>
  </si>
  <si>
    <t>２級造園施工管理技士</t>
    <phoneticPr fontId="3"/>
  </si>
  <si>
    <t>第１種電気工事士</t>
    <phoneticPr fontId="3"/>
  </si>
  <si>
    <t>第２種電気工事士（３年）</t>
    <phoneticPr fontId="3"/>
  </si>
  <si>
    <t>164</t>
    <phoneticPr fontId="3"/>
  </si>
  <si>
    <t>264</t>
    <phoneticPr fontId="3"/>
  </si>
  <si>
    <t>157</t>
    <phoneticPr fontId="3"/>
  </si>
  <si>
    <t>257</t>
    <phoneticPr fontId="3"/>
  </si>
  <si>
    <t>173</t>
    <phoneticPr fontId="3"/>
  </si>
  <si>
    <t>273</t>
    <phoneticPr fontId="3"/>
  </si>
  <si>
    <t>170</t>
    <phoneticPr fontId="3"/>
  </si>
  <si>
    <t>270</t>
    <phoneticPr fontId="3"/>
  </si>
  <si>
    <t>ブロック建築・ブロック建築工・コンクリート積みブロック施工（１級）</t>
    <phoneticPr fontId="3"/>
  </si>
  <si>
    <t>ブロック建築・ブロック建築工・コンクリート積みブロック施工（２級）（３年）</t>
    <phoneticPr fontId="3"/>
  </si>
  <si>
    <t>板金・建築板金・板金工（１級）</t>
    <phoneticPr fontId="3"/>
  </si>
  <si>
    <t>板金・建築板金・板金工（２級）（３年）</t>
    <phoneticPr fontId="3"/>
  </si>
  <si>
    <t>001</t>
    <phoneticPr fontId="3"/>
  </si>
  <si>
    <t>002</t>
    <phoneticPr fontId="3"/>
  </si>
  <si>
    <t>003</t>
    <phoneticPr fontId="3"/>
  </si>
  <si>
    <t>004</t>
    <phoneticPr fontId="3"/>
  </si>
  <si>
    <t>11A</t>
    <phoneticPr fontId="3"/>
  </si>
  <si>
    <t>21B</t>
    <phoneticPr fontId="3"/>
  </si>
  <si>
    <t>11C</t>
    <phoneticPr fontId="3"/>
  </si>
  <si>
    <t>21D</t>
    <phoneticPr fontId="3"/>
  </si>
  <si>
    <t>21E</t>
    <phoneticPr fontId="3"/>
  </si>
  <si>
    <t>12A</t>
    <phoneticPr fontId="3"/>
  </si>
  <si>
    <t>22B</t>
    <phoneticPr fontId="3"/>
  </si>
  <si>
    <t>14A</t>
    <phoneticPr fontId="3"/>
  </si>
  <si>
    <t>14B</t>
    <phoneticPr fontId="3"/>
  </si>
  <si>
    <t>14C</t>
    <phoneticPr fontId="3"/>
  </si>
  <si>
    <t>14D</t>
    <phoneticPr fontId="3"/>
  </si>
  <si>
    <t>No.4</t>
    <phoneticPr fontId="3"/>
  </si>
  <si>
    <t>15A</t>
    <phoneticPr fontId="3"/>
  </si>
  <si>
    <t>技術士法</t>
    <phoneticPr fontId="3"/>
  </si>
  <si>
    <t>16B</t>
    <phoneticPr fontId="3"/>
  </si>
  <si>
    <t>26B</t>
    <phoneticPr fontId="3"/>
  </si>
  <si>
    <t>15B</t>
    <phoneticPr fontId="3"/>
  </si>
  <si>
    <t>25B</t>
    <phoneticPr fontId="3"/>
  </si>
  <si>
    <t>17A</t>
    <phoneticPr fontId="3"/>
  </si>
  <si>
    <t>27A</t>
    <phoneticPr fontId="3"/>
  </si>
  <si>
    <t>16C</t>
    <phoneticPr fontId="3"/>
  </si>
  <si>
    <t>26C</t>
    <phoneticPr fontId="3"/>
  </si>
  <si>
    <t>06A</t>
    <phoneticPr fontId="3"/>
  </si>
  <si>
    <t>040</t>
    <phoneticPr fontId="3"/>
  </si>
  <si>
    <t>060</t>
    <phoneticPr fontId="3"/>
  </si>
  <si>
    <t>099</t>
    <phoneticPr fontId="3"/>
  </si>
  <si>
    <t>925</t>
    <phoneticPr fontId="3"/>
  </si>
  <si>
    <t>926</t>
    <phoneticPr fontId="3"/>
  </si>
  <si>
    <t>927</t>
    <phoneticPr fontId="3"/>
  </si>
  <si>
    <t>継手接合研修会受講者（ＮＳ形・φ500mm以上）【日本ﾀﾞｸﾀｲﾙ鉄管協会】</t>
    <rPh sb="21" eb="23">
      <t>イジョウ</t>
    </rPh>
    <phoneticPr fontId="3"/>
  </si>
  <si>
    <t>商号又は名称</t>
    <phoneticPr fontId="3"/>
  </si>
  <si>
    <t>商号又は名称</t>
    <phoneticPr fontId="3"/>
  </si>
  <si>
    <t>令和</t>
    <rPh sb="0" eb="2">
      <t>レ</t>
    </rPh>
    <phoneticPr fontId="3"/>
  </si>
  <si>
    <t>共通様式７</t>
    <rPh sb="0" eb="2">
      <t>キョウツウ</t>
    </rPh>
    <rPh sb="2" eb="4">
      <t>ヨウシキ</t>
    </rPh>
    <phoneticPr fontId="3"/>
  </si>
  <si>
    <r>
      <t xml:space="preserve">                      </t>
    </r>
    <r>
      <rPr>
        <b/>
        <sz val="12"/>
        <color indexed="64"/>
        <rFont val="ＭＳ Ｐ明朝"/>
        <family val="1"/>
        <charset val="128"/>
      </rPr>
      <t>納税証明書が提出できない理由書</t>
    </r>
  </si>
  <si>
    <t>非　課　税　申　立　書</t>
    <rPh sb="0" eb="1">
      <t>ヒ</t>
    </rPh>
    <rPh sb="2" eb="3">
      <t>カ</t>
    </rPh>
    <rPh sb="4" eb="5">
      <t>ゼイ</t>
    </rPh>
    <rPh sb="6" eb="7">
      <t>サル</t>
    </rPh>
    <rPh sb="8" eb="9">
      <t>リツ</t>
    </rPh>
    <rPh sb="10" eb="11">
      <t>ショ</t>
    </rPh>
    <phoneticPr fontId="75"/>
  </si>
  <si>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</si>
  <si>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</si>
  <si>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</si>
  <si>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</si>
  <si>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</si>
  <si>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</si>
  <si>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</si>
  <si>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</si>
  <si>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</si>
  <si>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</si>
  <si>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</si>
  <si>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</si>
  <si>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</si>
  <si>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</si>
  <si>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</si>
  <si>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</si>
  <si>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</si>
  <si>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</si>
  <si>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75"/>
  </si>
  <si>
    <t xml:space="preserve"> 以上の税につきまして、課税客体がなく非課税であることを</t>
    <rPh sb="14" eb="16">
      <t>キャクタイ</t>
    </rPh>
    <rPh sb="19" eb="22">
      <t>ヒカゼイ</t>
    </rPh>
    <phoneticPr fontId="75"/>
  </si>
  <si>
    <t>申し立てます。</t>
    <rPh sb="0" eb="1">
      <t>モウ</t>
    </rPh>
    <rPh sb="2" eb="3">
      <t>タ</t>
    </rPh>
    <phoneticPr fontId="75"/>
  </si>
  <si>
    <t xml:space="preserve">    霧島市長　　　　　　　　　　殿</t>
    <rPh sb="4" eb="6">
      <t>キリシマ</t>
    </rPh>
    <phoneticPr fontId="3"/>
  </si>
  <si>
    <t>非課税申立書</t>
    <rPh sb="0" eb="3">
      <t>ヒカゼイ</t>
    </rPh>
    <rPh sb="3" eb="6">
      <t>モウシタテショ</t>
    </rPh>
    <phoneticPr fontId="3"/>
  </si>
  <si>
    <t>共通７</t>
    <rPh sb="0" eb="2">
      <t>キョウツウ</t>
    </rPh>
    <phoneticPr fontId="3"/>
  </si>
  <si>
    <t>1</t>
    <phoneticPr fontId="3"/>
  </si>
  <si>
    <r>
      <t>　税務官署が発行する「法人税、消費税及び地方消費税について未納の税額がないことの証明書</t>
    </r>
    <r>
      <rPr>
        <b/>
        <sz val="11.5"/>
        <color indexed="10"/>
        <rFont val="ＭＳ 明朝"/>
        <family val="1"/>
        <charset val="128"/>
      </rPr>
      <t>(その３の３)</t>
    </r>
    <r>
      <rPr>
        <sz val="11.5"/>
        <rFont val="ＭＳ 明朝"/>
        <family val="1"/>
        <charset val="128"/>
      </rPr>
      <t>」</t>
    </r>
    <rPh sb="1" eb="3">
      <t>ゼイム</t>
    </rPh>
    <rPh sb="3" eb="5">
      <t>カンショ</t>
    </rPh>
    <rPh sb="6" eb="8">
      <t>ハッコウ</t>
    </rPh>
    <rPh sb="11" eb="14">
      <t>ホウジンゼイ</t>
    </rPh>
    <rPh sb="15" eb="18">
      <t>ショウヒゼイ</t>
    </rPh>
    <rPh sb="18" eb="19">
      <t>オヨ</t>
    </rPh>
    <rPh sb="20" eb="22">
      <t>チホウ</t>
    </rPh>
    <rPh sb="22" eb="25">
      <t>ショウヒゼイ</t>
    </rPh>
    <rPh sb="29" eb="31">
      <t>ミノウ</t>
    </rPh>
    <rPh sb="32" eb="34">
      <t>ゼイガク</t>
    </rPh>
    <rPh sb="40" eb="43">
      <t>ショウメイショ</t>
    </rPh>
    <phoneticPr fontId="3"/>
  </si>
  <si>
    <r>
      <t>　税務官署が発行する「申告所得税、消費税及び地方消費税について未納の税額がないことの証明書</t>
    </r>
    <r>
      <rPr>
        <b/>
        <sz val="11.5"/>
        <color indexed="10"/>
        <rFont val="ＭＳ 明朝"/>
        <family val="1"/>
        <charset val="128"/>
      </rPr>
      <t>(その３の２)</t>
    </r>
    <r>
      <rPr>
        <sz val="11.5"/>
        <rFont val="ＭＳ 明朝"/>
        <family val="1"/>
        <charset val="128"/>
      </rPr>
      <t>」</t>
    </r>
    <rPh sb="1" eb="3">
      <t>ゼイム</t>
    </rPh>
    <rPh sb="3" eb="5">
      <t>カンショ</t>
    </rPh>
    <rPh sb="6" eb="8">
      <t>ハッコウ</t>
    </rPh>
    <rPh sb="11" eb="13">
      <t>シンコク</t>
    </rPh>
    <rPh sb="13" eb="16">
      <t>ショトクゼイ</t>
    </rPh>
    <rPh sb="17" eb="20">
      <t>ショウヒゼイ</t>
    </rPh>
    <rPh sb="20" eb="21">
      <t>オヨ</t>
    </rPh>
    <rPh sb="22" eb="24">
      <t>チホウ</t>
    </rPh>
    <rPh sb="24" eb="26">
      <t>ショウヒ</t>
    </rPh>
    <rPh sb="26" eb="27">
      <t>ゼイ</t>
    </rPh>
    <rPh sb="31" eb="33">
      <t>ミノウ</t>
    </rPh>
    <rPh sb="34" eb="35">
      <t>ゼイ</t>
    </rPh>
    <rPh sb="35" eb="36">
      <t>ガク</t>
    </rPh>
    <rPh sb="42" eb="45">
      <t>ショウメイショ</t>
    </rPh>
    <phoneticPr fontId="3"/>
  </si>
  <si>
    <t>共通様式８</t>
    <rPh sb="0" eb="2">
      <t>キョウツウ</t>
    </rPh>
    <rPh sb="2" eb="4">
      <t>ヨウシキ</t>
    </rPh>
    <phoneticPr fontId="76"/>
  </si>
  <si>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76"/>
  </si>
  <si>
    <t>住所</t>
    <rPh sb="0" eb="2">
      <t>ジュウショ</t>
    </rPh>
    <phoneticPr fontId="76"/>
  </si>
  <si>
    <t>商号又は名称</t>
    <rPh sb="0" eb="2">
      <t>ショウゴウ</t>
    </rPh>
    <rPh sb="2" eb="3">
      <t>マタ</t>
    </rPh>
    <rPh sb="4" eb="6">
      <t>メイショウ</t>
    </rPh>
    <phoneticPr fontId="76"/>
  </si>
  <si>
    <t>代表者職・氏名</t>
    <rPh sb="0" eb="3">
      <t>ダイヒョウシャ</t>
    </rPh>
    <rPh sb="3" eb="4">
      <t>ショク</t>
    </rPh>
    <rPh sb="5" eb="7">
      <t>シメイ</t>
    </rPh>
    <phoneticPr fontId="76"/>
  </si>
  <si>
    <t>１．資本関係がある他の入札参加資格者</t>
    <rPh sb="2" eb="4">
      <t>シホン</t>
    </rPh>
    <rPh sb="4" eb="6">
      <t>カンケイ</t>
    </rPh>
    <rPh sb="9" eb="10">
      <t>タ</t>
    </rPh>
    <rPh sb="11" eb="13">
      <t>ニュウサツ</t>
    </rPh>
    <rPh sb="13" eb="15">
      <t>サンカ</t>
    </rPh>
    <rPh sb="15" eb="18">
      <t>シカクシャ</t>
    </rPh>
    <phoneticPr fontId="76"/>
  </si>
  <si>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</si>
  <si>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</si>
  <si>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</si>
  <si>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</si>
  <si>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事務</t>
    <rPh sb="0" eb="2">
      <t>ジム</t>
    </rPh>
    <phoneticPr fontId="76"/>
  </si>
  <si>
    <t>正社員</t>
    <rPh sb="0" eb="3">
      <t>セイシャイン</t>
    </rPh>
    <phoneticPr fontId="76"/>
  </si>
  <si>
    <t>技術</t>
    <rPh sb="0" eb="2">
      <t>ギジュツ</t>
    </rPh>
    <phoneticPr fontId="76"/>
  </si>
  <si>
    <t>臨時職員</t>
    <rPh sb="0" eb="2">
      <t>リンジ</t>
    </rPh>
    <rPh sb="2" eb="4">
      <t>ショクイン</t>
    </rPh>
    <phoneticPr fontId="76"/>
  </si>
  <si>
    <t>その他</t>
    <rPh sb="2" eb="3">
      <t>タ</t>
    </rPh>
    <phoneticPr fontId="76"/>
  </si>
  <si>
    <t>パートタイマー</t>
    <phoneticPr fontId="76"/>
  </si>
  <si>
    <t>市内</t>
    <rPh sb="0" eb="2">
      <t>シナイ</t>
    </rPh>
    <phoneticPr fontId="76"/>
  </si>
  <si>
    <t>有</t>
    <rPh sb="0" eb="1">
      <t>ア</t>
    </rPh>
    <phoneticPr fontId="76"/>
  </si>
  <si>
    <t>2．人的関係がある他の入札参加資格者</t>
    <rPh sb="2" eb="4">
      <t>ジンテキ</t>
    </rPh>
    <rPh sb="4" eb="6">
      <t>カンケイ</t>
    </rPh>
    <rPh sb="9" eb="10">
      <t>ホカ</t>
    </rPh>
    <rPh sb="11" eb="13">
      <t>ニュウサツ</t>
    </rPh>
    <rPh sb="13" eb="15">
      <t>サンカ</t>
    </rPh>
    <rPh sb="15" eb="18">
      <t>シカクシャ</t>
    </rPh>
    <phoneticPr fontId="3"/>
  </si>
  <si>
    <t>市外</t>
    <rPh sb="0" eb="2">
      <t>シガイ</t>
    </rPh>
    <phoneticPr fontId="76"/>
  </si>
  <si>
    <t>無</t>
    <rPh sb="0" eb="1">
      <t>ナ</t>
    </rPh>
    <phoneticPr fontId="76"/>
  </si>
  <si>
    <t>当社の役員等</t>
    <rPh sb="0" eb="2">
      <t>トウシャ</t>
    </rPh>
    <rPh sb="3" eb="6">
      <t>ヤクイントウ</t>
    </rPh>
    <phoneticPr fontId="3"/>
  </si>
  <si>
    <t>関係先</t>
    <rPh sb="0" eb="2">
      <t>カンケイ</t>
    </rPh>
    <rPh sb="2" eb="3">
      <t>サキ</t>
    </rPh>
    <phoneticPr fontId="3"/>
  </si>
  <si>
    <t>役職</t>
    <rPh sb="0" eb="2">
      <t>ヤクショク</t>
    </rPh>
    <phoneticPr fontId="3"/>
  </si>
  <si>
    <t>役職、その他の関係</t>
    <rPh sb="0" eb="2">
      <t>ヤクショク</t>
    </rPh>
    <rPh sb="5" eb="6">
      <t>タ</t>
    </rPh>
    <rPh sb="7" eb="9">
      <t>カンケイ</t>
    </rPh>
    <phoneticPr fontId="3"/>
  </si>
  <si>
    <t>※記入上の注意※</t>
    <rPh sb="1" eb="3">
      <t>キニュウ</t>
    </rPh>
    <rPh sb="3" eb="4">
      <t>ジョウ</t>
    </rPh>
    <rPh sb="5" eb="7">
      <t>チュウイ</t>
    </rPh>
    <phoneticPr fontId="76"/>
  </si>
  <si>
    <r>
      <t>1. 記入の対象となるのは、</t>
    </r>
    <r>
      <rPr>
        <b/>
        <sz val="11"/>
        <color indexed="8"/>
        <rFont val="ＭＳ Ｐ明朝"/>
        <family val="1"/>
        <charset val="128"/>
      </rPr>
      <t>霧島市建設工事等入札参加資格審査申請を行う者</t>
    </r>
    <r>
      <rPr>
        <sz val="11"/>
        <color indexed="8"/>
        <rFont val="ＭＳ Ｐ明朝"/>
        <family val="1"/>
        <charset val="128"/>
      </rPr>
      <t>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76"/>
  </si>
  <si>
    <t>2. 該当しない項目には「なし」と記入し、必ず提出すること。</t>
    <rPh sb="3" eb="5">
      <t>ガイトウ</t>
    </rPh>
    <rPh sb="8" eb="10">
      <t>コウモク</t>
    </rPh>
    <rPh sb="17" eb="19">
      <t>キニュウ</t>
    </rPh>
    <rPh sb="21" eb="22">
      <t>カナラ</t>
    </rPh>
    <rPh sb="23" eb="25">
      <t>テイシュツ</t>
    </rPh>
    <phoneticPr fontId="76"/>
  </si>
  <si>
    <t>3. 1(1)親会社、子会社は、会社法第２条第３号及び第４号に規定する会社とします。本市建設工事等</t>
    <rPh sb="7" eb="10">
      <t>オヤガイシャ</t>
    </rPh>
    <rPh sb="11" eb="14">
      <t>コガイシャ</t>
    </rPh>
    <rPh sb="16" eb="18">
      <t>カイシャ</t>
    </rPh>
    <rPh sb="18" eb="19">
      <t>ホウ</t>
    </rPh>
    <rPh sb="19" eb="20">
      <t>ダイ</t>
    </rPh>
    <rPh sb="21" eb="22">
      <t>ジョウ</t>
    </rPh>
    <rPh sb="22" eb="23">
      <t>ダイ</t>
    </rPh>
    <rPh sb="24" eb="25">
      <t>ゴウ</t>
    </rPh>
    <rPh sb="25" eb="26">
      <t>オヨ</t>
    </rPh>
    <rPh sb="27" eb="28">
      <t>ダイ</t>
    </rPh>
    <rPh sb="29" eb="30">
      <t>ゴウ</t>
    </rPh>
    <rPh sb="31" eb="33">
      <t>キテイ</t>
    </rPh>
    <rPh sb="35" eb="37">
      <t>カイシャ</t>
    </rPh>
    <rPh sb="42" eb="44">
      <t>ホンシ</t>
    </rPh>
    <rPh sb="44" eb="46">
      <t>ケンセツ</t>
    </rPh>
    <rPh sb="46" eb="48">
      <t>コウジ</t>
    </rPh>
    <rPh sb="48" eb="49">
      <t>トウ</t>
    </rPh>
    <phoneticPr fontId="76"/>
  </si>
  <si>
    <t>(コンサル含む。コンサルは建設業の許可番号は記入不要)の登録業者について記載すること。</t>
    <phoneticPr fontId="76"/>
  </si>
  <si>
    <r>
      <t>4. 2.の関係先において</t>
    </r>
    <r>
      <rPr>
        <b/>
        <sz val="11"/>
        <color indexed="8"/>
        <rFont val="ＭＳ Ｐ明朝"/>
        <family val="1"/>
        <charset val="128"/>
      </rPr>
      <t>役員を兼任している場合は、その役職名</t>
    </r>
    <r>
      <rPr>
        <sz val="11"/>
        <color indexed="8"/>
        <rFont val="ＭＳ Ｐ明朝"/>
        <family val="1"/>
        <charset val="128"/>
      </rPr>
      <t>を記載してください。役職名には、</t>
    </r>
    <phoneticPr fontId="76"/>
  </si>
  <si>
    <t>「代表取締役」「取締役」「執行役」「業務執行社員」「理事」「管財人」又は「その他」のいずれかを記載し、</t>
    <rPh sb="34" eb="35">
      <t>マタ</t>
    </rPh>
    <phoneticPr fontId="76"/>
  </si>
  <si>
    <r>
      <rPr>
        <b/>
        <sz val="11"/>
        <color indexed="8"/>
        <rFont val="ＭＳ Ｐ明朝"/>
        <family val="1"/>
        <charset val="128"/>
      </rPr>
      <t>監査役や執行役員等は役員に該当しない</t>
    </r>
    <r>
      <rPr>
        <sz val="11"/>
        <color indexed="8"/>
        <rFont val="ＭＳ Ｐ明朝"/>
        <family val="1"/>
        <charset val="128"/>
      </rPr>
      <t>ので記入しないこと。その他、</t>
    </r>
    <r>
      <rPr>
        <b/>
        <sz val="11"/>
        <color indexed="8"/>
        <rFont val="ＭＳ Ｐ明朝"/>
        <family val="1"/>
        <charset val="128"/>
      </rPr>
      <t>代表者同士が血縁関係にある</t>
    </r>
    <phoneticPr fontId="3"/>
  </si>
  <si>
    <t>などの特別な関係がある場合は、その内容を記入すること。(コンサルを含む。)</t>
    <phoneticPr fontId="3"/>
  </si>
  <si>
    <t>5. 行が不足する場合は適宜追加して記入すること。</t>
    <rPh sb="3" eb="4">
      <t>ギョウ</t>
    </rPh>
    <rPh sb="5" eb="7">
      <t>フソク</t>
    </rPh>
    <rPh sb="9" eb="11">
      <t>バアイ</t>
    </rPh>
    <rPh sb="12" eb="14">
      <t>テキギ</t>
    </rPh>
    <rPh sb="14" eb="16">
      <t>ツイカ</t>
    </rPh>
    <rPh sb="18" eb="20">
      <t>キニュウ</t>
    </rPh>
    <phoneticPr fontId="3"/>
  </si>
  <si>
    <t>○</t>
    <phoneticPr fontId="3"/>
  </si>
  <si>
    <t>資本関係又は人的関係に関する調書</t>
    <phoneticPr fontId="3"/>
  </si>
  <si>
    <t>共通８</t>
    <rPh sb="0" eb="2">
      <t>キョウツウ</t>
    </rPh>
    <phoneticPr fontId="3"/>
  </si>
  <si>
    <t>１</t>
    <phoneticPr fontId="3"/>
  </si>
  <si>
    <r>
      <t>　指定様式に記入、該当なしの場合も「該当なし」の旨記載し、</t>
    </r>
    <r>
      <rPr>
        <b/>
        <sz val="11.5"/>
        <color indexed="10"/>
        <rFont val="ＭＳ 明朝"/>
        <family val="1"/>
        <charset val="128"/>
      </rPr>
      <t>全者提出すること。</t>
    </r>
    <rPh sb="1" eb="3">
      <t>シテイ</t>
    </rPh>
    <rPh sb="3" eb="5">
      <t>ヨウシキ</t>
    </rPh>
    <rPh sb="6" eb="8">
      <t>キニュウ</t>
    </rPh>
    <rPh sb="9" eb="11">
      <t>ガイトウ</t>
    </rPh>
    <rPh sb="14" eb="16">
      <t>バアイ</t>
    </rPh>
    <rPh sb="18" eb="20">
      <t>ガイトウ</t>
    </rPh>
    <rPh sb="24" eb="25">
      <t>ムネ</t>
    </rPh>
    <rPh sb="25" eb="27">
      <t>キサイ</t>
    </rPh>
    <rPh sb="29" eb="30">
      <t>ゼン</t>
    </rPh>
    <rPh sb="30" eb="31">
      <t>シャ</t>
    </rPh>
    <rPh sb="31" eb="33">
      <t>テイシュツ</t>
    </rPh>
    <phoneticPr fontId="3"/>
  </si>
  <si>
    <t>共通９</t>
    <rPh sb="0" eb="2">
      <t>キョウツウ</t>
    </rPh>
    <phoneticPr fontId="3"/>
  </si>
  <si>
    <t>共通６</t>
    <rPh sb="0" eb="2">
      <t>キョウツウ</t>
    </rPh>
    <phoneticPr fontId="3"/>
  </si>
  <si>
    <t xml:space="preserve">  共通様式９                                        </t>
    <rPh sb="2" eb="4">
      <t>キョウツウ</t>
    </rPh>
    <rPh sb="4" eb="6">
      <t>ヨウシキ</t>
    </rPh>
    <phoneticPr fontId="3"/>
  </si>
  <si>
    <t>△</t>
    <phoneticPr fontId="3"/>
  </si>
  <si>
    <t>８．資格コード01～04の実務経験については、経営事項審査の技術者名簿に登載し認定されたもののみ記載すること。</t>
    <rPh sb="2" eb="4">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rPh sb="48" eb="50">
      <t>キサイ</t>
    </rPh>
    <phoneticPr fontId="3"/>
  </si>
  <si>
    <t>　経営事項審査の申請に添付したもので可。写し可。　
※未加入の場合は、申立書（様式８）又は任意の申立書等を提出すること。</t>
    <rPh sb="1" eb="3">
      <t>ケイエイ</t>
    </rPh>
    <rPh sb="3" eb="5">
      <t>ジコウ</t>
    </rPh>
    <rPh sb="5" eb="7">
      <t>シンサ</t>
    </rPh>
    <rPh sb="8" eb="10">
      <t>シンセイ</t>
    </rPh>
    <rPh sb="11" eb="13">
      <t>テンプ</t>
    </rPh>
    <rPh sb="18" eb="19">
      <t>カ</t>
    </rPh>
    <rPh sb="20" eb="21">
      <t>ウツ</t>
    </rPh>
    <rPh sb="22" eb="23">
      <t>カ</t>
    </rPh>
    <rPh sb="27" eb="30">
      <t>ミカニュウ</t>
    </rPh>
    <rPh sb="39" eb="41">
      <t>ヨウシキ</t>
    </rPh>
    <rPh sb="43" eb="44">
      <t>マタ</t>
    </rPh>
    <rPh sb="45" eb="47">
      <t>ニンイ</t>
    </rPh>
    <rPh sb="48" eb="52">
      <t>モウシタテショナド</t>
    </rPh>
    <rPh sb="53" eb="55">
      <t>テイシュツ</t>
    </rPh>
    <phoneticPr fontId="3"/>
  </si>
  <si>
    <t>　５　委任先を設定している場合は、役員記載後に委任先代表者も記載してください。</t>
    <rPh sb="17" eb="19">
      <t>ヤクイン</t>
    </rPh>
    <rPh sb="19" eb="21">
      <t>キサイ</t>
    </rPh>
    <rPh sb="21" eb="22">
      <t>ゴ</t>
    </rPh>
    <phoneticPr fontId="3"/>
  </si>
  <si>
    <t>技術職員名簿（指定様式）
・技術職員の資格証写し・保険証写しは添付不要</t>
    <rPh sb="22" eb="23">
      <t>ウツ</t>
    </rPh>
    <rPh sb="28" eb="29">
      <t>ウツ</t>
    </rPh>
    <rPh sb="31" eb="33">
      <t>テンプ</t>
    </rPh>
    <rPh sb="33" eb="35">
      <t>フヨウ</t>
    </rPh>
    <phoneticPr fontId="3"/>
  </si>
  <si>
    <r>
      <t>　</t>
    </r>
    <r>
      <rPr>
        <b/>
        <sz val="11.5"/>
        <color indexed="10"/>
        <rFont val="ＭＳ 明朝"/>
        <family val="1"/>
        <charset val="128"/>
      </rPr>
      <t>全者</t>
    </r>
    <r>
      <rPr>
        <sz val="11.5"/>
        <rFont val="ＭＳ 明朝"/>
        <family val="1"/>
        <charset val="128"/>
      </rPr>
      <t>提出。</t>
    </r>
    <r>
      <rPr>
        <b/>
        <sz val="11.5"/>
        <color indexed="10"/>
        <rFont val="ＭＳ 明朝"/>
        <family val="1"/>
        <charset val="128"/>
      </rPr>
      <t>直近申請時のものを提出し、変更があった場合は変更届出書（第一・二面）を提出すること。</t>
    </r>
    <rPh sb="1" eb="2">
      <t>ゼン</t>
    </rPh>
    <rPh sb="2" eb="3">
      <t>シャ</t>
    </rPh>
    <rPh sb="3" eb="5">
      <t>テイシュツ</t>
    </rPh>
    <rPh sb="6" eb="8">
      <t>チョッキン</t>
    </rPh>
    <rPh sb="8" eb="10">
      <t>シンセイ</t>
    </rPh>
    <rPh sb="10" eb="11">
      <t>ジ</t>
    </rPh>
    <rPh sb="15" eb="17">
      <t>テイシュツ</t>
    </rPh>
    <rPh sb="19" eb="21">
      <t>ヘンコウ</t>
    </rPh>
    <rPh sb="25" eb="27">
      <t>バアイ</t>
    </rPh>
    <rPh sb="28" eb="30">
      <t>ヘンコウ</t>
    </rPh>
    <rPh sb="30" eb="33">
      <t>トドケデショ</t>
    </rPh>
    <rPh sb="34" eb="35">
      <t>ダイ</t>
    </rPh>
    <rPh sb="35" eb="36">
      <t>１</t>
    </rPh>
    <rPh sb="37" eb="39">
      <t>ニメン</t>
    </rPh>
    <rPh sb="41" eb="43">
      <t>テイシュツ</t>
    </rPh>
    <phoneticPr fontId="3"/>
  </si>
  <si>
    <t>配水管技能者登録証(一般継手・耐震継手・大口径)【（社）日本水道協会】</t>
    <rPh sb="1" eb="2">
      <t>スイ</t>
    </rPh>
    <rPh sb="6" eb="8">
      <t>トウロク</t>
    </rPh>
    <rPh sb="8" eb="9">
      <t>ショウ</t>
    </rPh>
    <rPh sb="10" eb="12">
      <t>イッパン</t>
    </rPh>
    <rPh sb="12" eb="13">
      <t>ツギ</t>
    </rPh>
    <rPh sb="13" eb="14">
      <t>テ</t>
    </rPh>
    <rPh sb="15" eb="17">
      <t>タイシン</t>
    </rPh>
    <rPh sb="17" eb="18">
      <t>ツギ</t>
    </rPh>
    <rPh sb="18" eb="19">
      <t>テ</t>
    </rPh>
    <rPh sb="20" eb="23">
      <t>ダイコウケイ</t>
    </rPh>
    <phoneticPr fontId="3"/>
  </si>
  <si>
    <t>配水管技能者登録証(一般継手・耐震継手)【（社）日本水道協会】</t>
    <rPh sb="1" eb="2">
      <t>スイ</t>
    </rPh>
    <rPh sb="6" eb="8">
      <t>トウロク</t>
    </rPh>
    <rPh sb="8" eb="9">
      <t>ショウ</t>
    </rPh>
    <rPh sb="10" eb="12">
      <t>イッパン</t>
    </rPh>
    <rPh sb="12" eb="13">
      <t>ツギ</t>
    </rPh>
    <rPh sb="13" eb="14">
      <t>テ</t>
    </rPh>
    <rPh sb="15" eb="17">
      <t>タイシン</t>
    </rPh>
    <rPh sb="17" eb="18">
      <t>ツギ</t>
    </rPh>
    <rPh sb="18" eb="19">
      <t>テ</t>
    </rPh>
    <phoneticPr fontId="3"/>
  </si>
  <si>
    <t>継手接合研修会受講者（ＮＳ形・ＧＸ形・φ450mm以下）【日本ﾀﾞｸﾀｲﾙ鉄管協会】</t>
    <rPh sb="0" eb="1">
      <t>ツギ</t>
    </rPh>
    <rPh sb="1" eb="2">
      <t>テ</t>
    </rPh>
    <rPh sb="2" eb="4">
      <t>セツゴウ</t>
    </rPh>
    <rPh sb="4" eb="7">
      <t>ケンシュウカイ</t>
    </rPh>
    <rPh sb="7" eb="10">
      <t>ジュコウシャ</t>
    </rPh>
    <rPh sb="13" eb="14">
      <t>ガタ</t>
    </rPh>
    <rPh sb="17" eb="18">
      <t>ガタ</t>
    </rPh>
    <rPh sb="25" eb="27">
      <t>イカ</t>
    </rPh>
    <phoneticPr fontId="3"/>
  </si>
  <si>
    <t>水道配水用ポリエチレン管・継手・施工講習受講証【ＰＯＬＩＴＥＣ】</t>
    <rPh sb="11" eb="12">
      <t>カン</t>
    </rPh>
    <rPh sb="13" eb="14">
      <t>ツギ</t>
    </rPh>
    <rPh sb="14" eb="15">
      <t>テ</t>
    </rPh>
    <rPh sb="22" eb="23">
      <t>ショウ</t>
    </rPh>
    <phoneticPr fontId="3"/>
  </si>
  <si>
    <r>
      <t>　法人の場合は　法務局で発行される</t>
    </r>
    <r>
      <rPr>
        <b/>
        <sz val="11.5"/>
        <rFont val="ＭＳ 明朝"/>
        <family val="1"/>
        <charset val="128"/>
      </rPr>
      <t>商業登記の履歴事項全部証明書</t>
    </r>
    <r>
      <rPr>
        <sz val="11.5"/>
        <rFont val="ＭＳ 明朝"/>
        <family val="1"/>
        <charset val="128"/>
      </rPr>
      <t>。個人の場合は代表者の本籍地のある市（区）町村で発行される</t>
    </r>
    <r>
      <rPr>
        <b/>
        <sz val="11.5"/>
        <rFont val="ＭＳ 明朝"/>
        <family val="1"/>
        <charset val="128"/>
      </rPr>
      <t>身分証明書の写し</t>
    </r>
    <r>
      <rPr>
        <sz val="11.5"/>
        <rFont val="ＭＳ 明朝"/>
        <family val="1"/>
        <charset val="128"/>
      </rPr>
      <t>。</t>
    </r>
    <r>
      <rPr>
        <b/>
        <sz val="11.5"/>
        <color indexed="10"/>
        <rFont val="ＭＳ 明朝"/>
        <family val="1"/>
        <charset val="128"/>
      </rPr>
      <t>写し可。</t>
    </r>
    <rPh sb="1" eb="3">
      <t>ホウジン</t>
    </rPh>
    <rPh sb="4" eb="6">
      <t>バアイ</t>
    </rPh>
    <rPh sb="8" eb="11">
      <t>ホウムキョク</t>
    </rPh>
    <rPh sb="12" eb="14">
      <t>ハッコウ</t>
    </rPh>
    <rPh sb="17" eb="19">
      <t>ショウギョウ</t>
    </rPh>
    <rPh sb="19" eb="21">
      <t>トウキ</t>
    </rPh>
    <rPh sb="22" eb="24">
      <t>リレキ</t>
    </rPh>
    <rPh sb="24" eb="26">
      <t>ジコウ</t>
    </rPh>
    <rPh sb="26" eb="28">
      <t>ゼンブ</t>
    </rPh>
    <rPh sb="28" eb="30">
      <t>ショウメイ</t>
    </rPh>
    <rPh sb="30" eb="31">
      <t>ショ</t>
    </rPh>
    <rPh sb="32" eb="34">
      <t>コジン</t>
    </rPh>
    <rPh sb="35" eb="37">
      <t>バアイ</t>
    </rPh>
    <rPh sb="69" eb="70">
      <t>ウツ</t>
    </rPh>
    <rPh sb="71" eb="72">
      <t>カ</t>
    </rPh>
    <phoneticPr fontId="3"/>
  </si>
  <si>
    <r>
      <t>　実印と使用印を押印すること。実印を使用印とする場合は、使用印欄にも実印を押印すること。</t>
    </r>
    <r>
      <rPr>
        <b/>
        <sz val="11.5"/>
        <color indexed="10"/>
        <rFont val="ＭＳ 明朝"/>
        <family val="1"/>
        <charset val="128"/>
      </rPr>
      <t>※写し不可。</t>
    </r>
    <rPh sb="1" eb="2">
      <t>ジツ</t>
    </rPh>
    <rPh sb="2" eb="3">
      <t>シルシ</t>
    </rPh>
    <rPh sb="4" eb="6">
      <t>シヨウ</t>
    </rPh>
    <rPh sb="6" eb="7">
      <t>イン</t>
    </rPh>
    <rPh sb="8" eb="10">
      <t>オウイン</t>
    </rPh>
    <rPh sb="15" eb="16">
      <t>ジツ</t>
    </rPh>
    <rPh sb="16" eb="17">
      <t>イン</t>
    </rPh>
    <rPh sb="18" eb="20">
      <t>シヨウ</t>
    </rPh>
    <rPh sb="20" eb="21">
      <t>イン</t>
    </rPh>
    <rPh sb="24" eb="26">
      <t>バアイ</t>
    </rPh>
    <rPh sb="28" eb="30">
      <t>シヨウ</t>
    </rPh>
    <rPh sb="30" eb="31">
      <t>シルシ</t>
    </rPh>
    <rPh sb="31" eb="32">
      <t>ラン</t>
    </rPh>
    <rPh sb="34" eb="35">
      <t>ジツ</t>
    </rPh>
    <rPh sb="35" eb="36">
      <t>イン</t>
    </rPh>
    <rPh sb="37" eb="39">
      <t>オウイン</t>
    </rPh>
    <phoneticPr fontId="3"/>
  </si>
  <si>
    <t>　納税証明書（滞納のない証明書等含む）が発行されない場合（非課税の場合）に提出すること。</t>
    <rPh sb="1" eb="3">
      <t>ノウゼイ</t>
    </rPh>
    <rPh sb="3" eb="5">
      <t>ショウメイ</t>
    </rPh>
    <rPh sb="5" eb="6">
      <t>ショ</t>
    </rPh>
    <rPh sb="7" eb="9">
      <t>タイノウ</t>
    </rPh>
    <rPh sb="12" eb="14">
      <t>ショウメイ</t>
    </rPh>
    <rPh sb="14" eb="15">
      <t>ショ</t>
    </rPh>
    <rPh sb="15" eb="16">
      <t>トウ</t>
    </rPh>
    <rPh sb="16" eb="17">
      <t>フク</t>
    </rPh>
    <rPh sb="20" eb="22">
      <t>ハッコウ</t>
    </rPh>
    <rPh sb="26" eb="28">
      <t>バアイ</t>
    </rPh>
    <rPh sb="29" eb="32">
      <t>ヒカゼイ</t>
    </rPh>
    <rPh sb="33" eb="35">
      <t>バアイ</t>
    </rPh>
    <rPh sb="37" eb="39">
      <t>テイシュツ</t>
    </rPh>
    <phoneticPr fontId="3"/>
  </si>
  <si>
    <t>(2)市区町村税の納税証明書</t>
    <phoneticPr fontId="3"/>
  </si>
  <si>
    <r>
      <t>　労働局又は職安等で発行するもの（</t>
    </r>
    <r>
      <rPr>
        <b/>
        <sz val="11.5"/>
        <color indexed="10"/>
        <rFont val="ＭＳ 明朝"/>
        <family val="1"/>
        <charset val="128"/>
      </rPr>
      <t>写し可。</t>
    </r>
    <r>
      <rPr>
        <b/>
        <sz val="11.5"/>
        <color rgb="FFFF0000"/>
        <rFont val="ＭＳ 明朝"/>
        <family val="1"/>
        <charset val="128"/>
      </rPr>
      <t>領収書の写しは不可</t>
    </r>
    <r>
      <rPr>
        <sz val="11.5"/>
        <rFont val="ＭＳ 明朝"/>
        <family val="1"/>
        <charset val="128"/>
      </rPr>
      <t xml:space="preserve">）。
</t>
    </r>
    <r>
      <rPr>
        <b/>
        <sz val="11.5"/>
        <color indexed="10"/>
        <rFont val="ＭＳ 明朝"/>
        <family val="1"/>
        <charset val="128"/>
      </rPr>
      <t>経営事項審査申請用（雇用保険）も不可。</t>
    </r>
    <r>
      <rPr>
        <sz val="11.5"/>
        <rFont val="ＭＳ 明朝"/>
        <family val="1"/>
        <charset val="128"/>
      </rPr>
      <t xml:space="preserve">
※労災保険料納入の実績がない場合は申立書（共通様式４）又は任意の申立書等を提出すること。</t>
    </r>
    <rPh sb="17" eb="18">
      <t>ウツ</t>
    </rPh>
    <rPh sb="19" eb="20">
      <t>カ</t>
    </rPh>
    <rPh sb="28" eb="29">
      <t>フ</t>
    </rPh>
    <rPh sb="41" eb="42">
      <t>ヨウ</t>
    </rPh>
    <rPh sb="43" eb="45">
      <t>コヨウ</t>
    </rPh>
    <rPh sb="45" eb="47">
      <t>ホケン</t>
    </rPh>
    <rPh sb="49" eb="51">
      <t>フカ</t>
    </rPh>
    <phoneticPr fontId="3"/>
  </si>
  <si>
    <t>　暴力団等でない事及び個人住民税の特別徴収義務者に指定された際の実施についての誓約書。</t>
    <rPh sb="1" eb="4">
      <t>ボウリョクダン</t>
    </rPh>
    <rPh sb="4" eb="5">
      <t>トウ</t>
    </rPh>
    <rPh sb="8" eb="9">
      <t>コト</t>
    </rPh>
    <rPh sb="9" eb="10">
      <t>オヨ</t>
    </rPh>
    <rPh sb="11" eb="13">
      <t>コジン</t>
    </rPh>
    <rPh sb="13" eb="16">
      <t>ジュウミンゼイ</t>
    </rPh>
    <rPh sb="17" eb="19">
      <t>トクベツ</t>
    </rPh>
    <rPh sb="19" eb="21">
      <t>チョウシュウ</t>
    </rPh>
    <rPh sb="21" eb="24">
      <t>ギムシャ</t>
    </rPh>
    <rPh sb="25" eb="27">
      <t>シテイ</t>
    </rPh>
    <rPh sb="30" eb="31">
      <t>サイ</t>
    </rPh>
    <rPh sb="32" eb="34">
      <t>ジッシ</t>
    </rPh>
    <rPh sb="39" eb="41">
      <t>セイヤク</t>
    </rPh>
    <rPh sb="41" eb="42">
      <t>ショ</t>
    </rPh>
    <phoneticPr fontId="3"/>
  </si>
  <si>
    <r>
      <t>　申請書は、</t>
    </r>
    <r>
      <rPr>
        <b/>
        <u/>
        <sz val="11.5"/>
        <color indexed="10"/>
        <rFont val="ＭＳ 明朝"/>
        <family val="1"/>
        <charset val="128"/>
      </rPr>
      <t>記載要領(技術職員等人数チェック表を記入)を含め３枚</t>
    </r>
    <r>
      <rPr>
        <sz val="11.5"/>
        <rFont val="ＭＳ 明朝"/>
        <family val="1"/>
        <charset val="128"/>
      </rPr>
      <t>全て提出。
（</t>
    </r>
    <r>
      <rPr>
        <b/>
        <sz val="11.5"/>
        <color indexed="10"/>
        <rFont val="ＭＳ 明朝"/>
        <family val="1"/>
        <charset val="128"/>
      </rPr>
      <t>委任がある場合</t>
    </r>
    <r>
      <rPr>
        <sz val="11.5"/>
        <rFont val="ＭＳ 明朝"/>
        <family val="1"/>
        <charset val="128"/>
      </rPr>
      <t>、様式１－２に、契約等に関する委任を受けた支社・支店・営業所等（以下委任先という）についての記入押印をすること。）</t>
    </r>
    <rPh sb="1" eb="4">
      <t>シンセイショ</t>
    </rPh>
    <rPh sb="31" eb="32">
      <t>マイ</t>
    </rPh>
    <rPh sb="32" eb="33">
      <t>スベ</t>
    </rPh>
    <rPh sb="34" eb="36">
      <t>テイシュツ</t>
    </rPh>
    <rPh sb="39" eb="41">
      <t>イニン</t>
    </rPh>
    <rPh sb="44" eb="46">
      <t>バアイ</t>
    </rPh>
    <rPh sb="47" eb="49">
      <t>ヨウシキ</t>
    </rPh>
    <rPh sb="54" eb="56">
      <t>ケイヤク</t>
    </rPh>
    <rPh sb="56" eb="57">
      <t>トウ</t>
    </rPh>
    <rPh sb="58" eb="59">
      <t>カン</t>
    </rPh>
    <rPh sb="61" eb="63">
      <t>イニン</t>
    </rPh>
    <rPh sb="64" eb="65">
      <t>ウ</t>
    </rPh>
    <rPh sb="67" eb="69">
      <t>シシャ</t>
    </rPh>
    <rPh sb="70" eb="72">
      <t>シテン</t>
    </rPh>
    <rPh sb="73" eb="76">
      <t>エイギョウショ</t>
    </rPh>
    <rPh sb="76" eb="77">
      <t>トウ</t>
    </rPh>
    <rPh sb="78" eb="80">
      <t>イカ</t>
    </rPh>
    <rPh sb="80" eb="82">
      <t>イニン</t>
    </rPh>
    <rPh sb="82" eb="83">
      <t>サキ</t>
    </rPh>
    <rPh sb="92" eb="94">
      <t>キニュウ</t>
    </rPh>
    <rPh sb="94" eb="96">
      <t>オウイン</t>
    </rPh>
    <phoneticPr fontId="3"/>
  </si>
  <si>
    <r>
      <t>建設業許可通知書</t>
    </r>
    <r>
      <rPr>
        <b/>
        <sz val="12"/>
        <rFont val="ＭＳ 明朝"/>
        <family val="1"/>
        <charset val="128"/>
      </rPr>
      <t>の写し</t>
    </r>
    <rPh sb="0" eb="3">
      <t>ケンセツギョウ</t>
    </rPh>
    <rPh sb="3" eb="5">
      <t>キョカ</t>
    </rPh>
    <rPh sb="5" eb="8">
      <t>ツウチショ</t>
    </rPh>
    <rPh sb="9" eb="10">
      <t>ウツ</t>
    </rPh>
    <phoneticPr fontId="3"/>
  </si>
  <si>
    <r>
      <t xml:space="preserve">　経営規模等評価申請書の写し。
</t>
    </r>
    <r>
      <rPr>
        <sz val="11.5"/>
        <color rgb="FFFF0000"/>
        <rFont val="ＭＳ 明朝"/>
        <family val="1"/>
        <charset val="128"/>
      </rPr>
      <t>（今回提出する３．総合評定値通知書（写）に係るもの）</t>
    </r>
    <rPh sb="1" eb="3">
      <t>ケイエイ</t>
    </rPh>
    <rPh sb="3" eb="6">
      <t>キボトウ</t>
    </rPh>
    <rPh sb="6" eb="8">
      <t>ヒョウカ</t>
    </rPh>
    <rPh sb="8" eb="11">
      <t>シンセイショ</t>
    </rPh>
    <rPh sb="12" eb="13">
      <t>ウツ</t>
    </rPh>
    <rPh sb="17" eb="19">
      <t>コンカイ</t>
    </rPh>
    <rPh sb="19" eb="21">
      <t>テイシュツ</t>
    </rPh>
    <rPh sb="37" eb="38">
      <t>カカ</t>
    </rPh>
    <phoneticPr fontId="3"/>
  </si>
  <si>
    <r>
      <t xml:space="preserve">　経営事項審査で申請書に添付された完成工事高の写し。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3"/>
  </si>
  <si>
    <r>
      <t xml:space="preserve">　経営事項審査で申請書に添付された工事経歴書の写しを２決算期分。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3"/>
  </si>
  <si>
    <t>入札参加資格通知書
通知書返信用封筒</t>
    <phoneticPr fontId="3"/>
  </si>
  <si>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3"/>
  </si>
  <si>
    <t>申請者受付通知用ハガキ
または受付通知書及び返信用封筒</t>
    <rPh sb="0" eb="3">
      <t>シンセイシャ</t>
    </rPh>
    <rPh sb="3" eb="5">
      <t>ウケツケ</t>
    </rPh>
    <rPh sb="5" eb="7">
      <t>ツウチ</t>
    </rPh>
    <rPh sb="7" eb="8">
      <t>ヨウ</t>
    </rPh>
    <rPh sb="15" eb="17">
      <t>ウケツケ</t>
    </rPh>
    <rPh sb="20" eb="21">
      <t>オヨ</t>
    </rPh>
    <phoneticPr fontId="3"/>
  </si>
  <si>
    <t>共通10</t>
    <rPh sb="0" eb="2">
      <t>キョウツウ</t>
    </rPh>
    <phoneticPr fontId="3"/>
  </si>
  <si>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b/>
        <u/>
        <sz val="11"/>
        <color rgb="FFFF0000"/>
        <rFont val="ＭＳ 明朝"/>
        <family val="1"/>
        <charset val="128"/>
      </rPr>
      <t>全てＡ４版</t>
    </r>
    <r>
      <rPr>
        <b/>
        <sz val="11"/>
        <color rgb="FFFF0000"/>
        <rFont val="ＭＳ 明朝"/>
        <family val="1"/>
        <charset val="128"/>
      </rPr>
      <t>とし、鮮明であるものを提出すること。</t>
    </r>
    <rPh sb="12" eb="14">
      <t>コウフ</t>
    </rPh>
    <rPh sb="75" eb="76">
      <t>ウツ</t>
    </rPh>
    <rPh sb="77" eb="78">
      <t>カ</t>
    </rPh>
    <rPh sb="79" eb="80">
      <t>タダ</t>
    </rPh>
    <rPh sb="97" eb="98">
      <t>サイ</t>
    </rPh>
    <phoneticPr fontId="3"/>
  </si>
  <si>
    <t>委任先の場合は、営業所一覧表に記載のある業種のみになります。</t>
    <rPh sb="0" eb="2">
      <t>イニン</t>
    </rPh>
    <rPh sb="2" eb="3">
      <t>サキ</t>
    </rPh>
    <rPh sb="4" eb="6">
      <t>バアイ</t>
    </rPh>
    <rPh sb="8" eb="11">
      <t>エイギョウショ</t>
    </rPh>
    <rPh sb="11" eb="13">
      <t>イチラン</t>
    </rPh>
    <rPh sb="13" eb="14">
      <t>ヒョウ</t>
    </rPh>
    <rPh sb="15" eb="17">
      <t>キサイ</t>
    </rPh>
    <rPh sb="20" eb="22">
      <t>ギョウシュ</t>
    </rPh>
    <phoneticPr fontId="3"/>
  </si>
  <si>
    <t>有資格技術職員となる資格保有の内訳</t>
    <rPh sb="0" eb="1">
      <t>ユウ</t>
    </rPh>
    <rPh sb="1" eb="3">
      <t>シカク</t>
    </rPh>
    <rPh sb="3" eb="5">
      <t>ギジュツ</t>
    </rPh>
    <rPh sb="5" eb="7">
      <t>ショクイン</t>
    </rPh>
    <rPh sb="10" eb="12">
      <t>シカク</t>
    </rPh>
    <rPh sb="12" eb="14">
      <t>ホユウ</t>
    </rPh>
    <rPh sb="15" eb="17">
      <t>ウチワケ</t>
    </rPh>
    <phoneticPr fontId="3"/>
  </si>
  <si>
    <t>有資格技術職員となる資格保有の内訳</t>
  </si>
  <si>
    <t>技術資格数合計(有資格技術区分）①</t>
    <rPh sb="8" eb="9">
      <t>ア</t>
    </rPh>
    <rPh sb="9" eb="11">
      <t>シカク</t>
    </rPh>
    <rPh sb="11" eb="13">
      <t>ギジュツ</t>
    </rPh>
    <rPh sb="13" eb="15">
      <t>クブン</t>
    </rPh>
    <phoneticPr fontId="3"/>
  </si>
  <si>
    <t>その他の資格の内訳</t>
    <rPh sb="2" eb="3">
      <t>タ</t>
    </rPh>
    <rPh sb="4" eb="6">
      <t>シカク</t>
    </rPh>
    <rPh sb="7" eb="9">
      <t>ウチワケ</t>
    </rPh>
    <phoneticPr fontId="3"/>
  </si>
  <si>
    <t>その他の資格数合計②</t>
    <rPh sb="2" eb="3">
      <t>タ</t>
    </rPh>
    <phoneticPr fontId="3"/>
  </si>
  <si>
    <t>技術資格数合計（①+②）</t>
    <rPh sb="0" eb="2">
      <t>ギジュツ</t>
    </rPh>
    <rPh sb="2" eb="4">
      <t>シカク</t>
    </rPh>
    <rPh sb="4" eb="5">
      <t>スウ</t>
    </rPh>
    <rPh sb="5" eb="6">
      <t>ア</t>
    </rPh>
    <rPh sb="6" eb="7">
      <t>ケイ</t>
    </rPh>
    <phoneticPr fontId="3"/>
  </si>
  <si>
    <t>※業態調書を「02業態調書（手入力）」で作成した場合は、「03技術職員（自動集計）」の提出は必要ありません。</t>
    <rPh sb="1" eb="3">
      <t>ギョウタイ</t>
    </rPh>
    <rPh sb="3" eb="5">
      <t>チョウショ</t>
    </rPh>
    <rPh sb="9" eb="11">
      <t>ギョウタイ</t>
    </rPh>
    <rPh sb="11" eb="13">
      <t>チョウショ</t>
    </rPh>
    <rPh sb="14" eb="15">
      <t>テ</t>
    </rPh>
    <rPh sb="15" eb="17">
      <t>ニュウリョク</t>
    </rPh>
    <rPh sb="20" eb="22">
      <t>サクセイ</t>
    </rPh>
    <rPh sb="24" eb="26">
      <t>バアイ</t>
    </rPh>
    <rPh sb="31" eb="33">
      <t>ギジュツ</t>
    </rPh>
    <rPh sb="33" eb="34">
      <t>ショク</t>
    </rPh>
    <rPh sb="34" eb="35">
      <t>イン</t>
    </rPh>
    <rPh sb="36" eb="38">
      <t>ジドウ</t>
    </rPh>
    <rPh sb="38" eb="40">
      <t>シュウケイ</t>
    </rPh>
    <rPh sb="43" eb="45">
      <t>テイシュツ</t>
    </rPh>
    <rPh sb="46" eb="48">
      <t>ヒツヨウ</t>
    </rPh>
    <phoneticPr fontId="3"/>
  </si>
  <si>
    <t>※「03技術職員（自動集計）」で技術者名簿を作成した際は、「02業態調書（自動集計）」も提出してください。</t>
    <rPh sb="32" eb="34">
      <t>ギョウタイ</t>
    </rPh>
    <rPh sb="34" eb="36">
      <t>チョウショ</t>
    </rPh>
    <rPh sb="37" eb="39">
      <t>ジドウ</t>
    </rPh>
    <rPh sb="39" eb="41">
      <t>シュウケイ</t>
    </rPh>
    <rPh sb="44" eb="46">
      <t>テイシュツ</t>
    </rPh>
    <phoneticPr fontId="3"/>
  </si>
  <si>
    <r>
      <t>建設業法
(経過措置</t>
    </r>
    <r>
      <rPr>
        <sz val="10"/>
        <color rgb="FFFF0000"/>
        <rFont val="ＭＳ Ｐゴシック"/>
        <family val="3"/>
        <charset val="128"/>
      </rPr>
      <t>終了により解体資格なし)</t>
    </r>
    <rPh sb="0" eb="3">
      <t>ケンセツギョウ</t>
    </rPh>
    <rPh sb="3" eb="4">
      <t>ホウ</t>
    </rPh>
    <rPh sb="6" eb="8">
      <t>ケイカ</t>
    </rPh>
    <rPh sb="8" eb="10">
      <t>ソチ</t>
    </rPh>
    <rPh sb="10" eb="12">
      <t>シュウリョウ</t>
    </rPh>
    <rPh sb="15" eb="17">
      <t>カイタイ</t>
    </rPh>
    <rPh sb="17" eb="19">
      <t>シカク</t>
    </rPh>
    <phoneticPr fontId="3"/>
  </si>
  <si>
    <r>
      <t>建設業法(経過措置</t>
    </r>
    <r>
      <rPr>
        <sz val="10"/>
        <color rgb="FFFF0000"/>
        <rFont val="ＭＳ Ｐゴシック"/>
        <family val="3"/>
        <charset val="128"/>
      </rPr>
      <t>終了により解体資格なし</t>
    </r>
    <r>
      <rPr>
        <sz val="10"/>
        <color indexed="8"/>
        <rFont val="ＭＳ Ｐゴシック"/>
        <family val="3"/>
        <charset val="128"/>
      </rPr>
      <t>)</t>
    </r>
    <rPh sb="3" eb="4">
      <t>ホウ</t>
    </rPh>
    <rPh sb="9" eb="11">
      <t>シュウリョウ</t>
    </rPh>
    <rPh sb="14" eb="16">
      <t>カイタイ</t>
    </rPh>
    <rPh sb="16" eb="18">
      <t>シカク</t>
    </rPh>
    <phoneticPr fontId="3"/>
  </si>
  <si>
    <r>
      <rPr>
        <b/>
        <sz val="11"/>
        <rFont val="ＭＳ Ｐゴシック"/>
        <family val="3"/>
        <charset val="128"/>
      </rPr>
      <t>水道施設工事の入札参加を希望する場合、以下の資格について、該当者がいる場合は必ず【様式３】で入力し、業態調書で入力漏れがないか確認すること。</t>
    </r>
    <r>
      <rPr>
        <sz val="11"/>
        <rFont val="ＭＳ Ｐゴシック"/>
        <family val="3"/>
        <charset val="128"/>
      </rPr>
      <t xml:space="preserve">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926　継手接合研修会受講者(NS形・GX形・φ450mm以下)【日本ダクタイル鉄管協会】、
927　継手接合研修会受講者(NS形・φ500mm以上)【日本ダクタイル鉄管協会】
</t>
    </r>
    <rPh sb="0" eb="2">
      <t>スイドウ</t>
    </rPh>
    <rPh sb="2" eb="4">
      <t>シセツ</t>
    </rPh>
    <rPh sb="4" eb="6">
      <t>コウジ</t>
    </rPh>
    <rPh sb="7" eb="9">
      <t>ニュウサツ</t>
    </rPh>
    <rPh sb="9" eb="11">
      <t>サンカ</t>
    </rPh>
    <rPh sb="12" eb="14">
      <t>キボウ</t>
    </rPh>
    <rPh sb="16" eb="18">
      <t>バアイ</t>
    </rPh>
    <rPh sb="19" eb="21">
      <t>イカ</t>
    </rPh>
    <rPh sb="22" eb="24">
      <t>シカク</t>
    </rPh>
    <rPh sb="29" eb="32">
      <t>ガイトウシャ</t>
    </rPh>
    <rPh sb="35" eb="37">
      <t>バアイ</t>
    </rPh>
    <rPh sb="38" eb="39">
      <t>カナラ</t>
    </rPh>
    <rPh sb="41" eb="43">
      <t>ヨウシキ</t>
    </rPh>
    <rPh sb="46" eb="48">
      <t>ニュウリョク</t>
    </rPh>
    <rPh sb="50" eb="52">
      <t>ギョウタイ</t>
    </rPh>
    <rPh sb="52" eb="54">
      <t>チョウショ</t>
    </rPh>
    <rPh sb="55" eb="57">
      <t>ニュウリョク</t>
    </rPh>
    <rPh sb="57" eb="58">
      <t>モ</t>
    </rPh>
    <rPh sb="63" eb="65">
      <t>カクニン</t>
    </rPh>
    <rPh sb="72" eb="74">
      <t>イカ</t>
    </rPh>
    <rPh sb="78" eb="80">
      <t>バンゴウ</t>
    </rPh>
    <rPh sb="81" eb="83">
      <t>シカク</t>
    </rPh>
    <rPh sb="83" eb="84">
      <t>メイ</t>
    </rPh>
    <rPh sb="85" eb="86">
      <t>ジュン</t>
    </rPh>
    <rPh sb="87" eb="89">
      <t>レッキョ</t>
    </rPh>
    <rPh sb="97" eb="100">
      <t>ギノウシャ</t>
    </rPh>
    <rPh sb="100" eb="102">
      <t>トウロク</t>
    </rPh>
    <rPh sb="102" eb="103">
      <t>ショウ</t>
    </rPh>
    <rPh sb="104" eb="106">
      <t>イッパン</t>
    </rPh>
    <rPh sb="106" eb="107">
      <t>ツギ</t>
    </rPh>
    <rPh sb="107" eb="108">
      <t>テ</t>
    </rPh>
    <rPh sb="109" eb="111">
      <t>タイシン</t>
    </rPh>
    <rPh sb="111" eb="112">
      <t>ツギ</t>
    </rPh>
    <rPh sb="112" eb="113">
      <t>テ</t>
    </rPh>
    <rPh sb="116" eb="117">
      <t>シャ</t>
    </rPh>
    <rPh sb="118" eb="120">
      <t>ニホン</t>
    </rPh>
    <rPh sb="120" eb="122">
      <t>スイドウ</t>
    </rPh>
    <rPh sb="122" eb="124">
      <t>キョウカイ</t>
    </rPh>
    <rPh sb="134" eb="137">
      <t>ギノウシャ</t>
    </rPh>
    <rPh sb="141" eb="143">
      <t>イッパン</t>
    </rPh>
    <rPh sb="143" eb="144">
      <t>ツギ</t>
    </rPh>
    <rPh sb="144" eb="145">
      <t>テ</t>
    </rPh>
    <rPh sb="146" eb="148">
      <t>タイシン</t>
    </rPh>
    <rPh sb="148" eb="149">
      <t>ツギ</t>
    </rPh>
    <rPh sb="149" eb="150">
      <t>テ</t>
    </rPh>
    <rPh sb="151" eb="154">
      <t>ダイコウケイ</t>
    </rPh>
    <rPh sb="172" eb="174">
      <t>スイドウ</t>
    </rPh>
    <rPh sb="174" eb="177">
      <t>ハイスイヨウ</t>
    </rPh>
    <rPh sb="188" eb="190">
      <t>セコウ</t>
    </rPh>
    <rPh sb="190" eb="192">
      <t>コウシュウ</t>
    </rPh>
    <rPh sb="210" eb="211">
      <t>ツギ</t>
    </rPh>
    <rPh sb="211" eb="212">
      <t>テ</t>
    </rPh>
    <rPh sb="212" eb="214">
      <t>セツゴウ</t>
    </rPh>
    <rPh sb="214" eb="216">
      <t>ケンシュウ</t>
    </rPh>
    <rPh sb="216" eb="217">
      <t>カイ</t>
    </rPh>
    <rPh sb="217" eb="220">
      <t>ジュコウシャ</t>
    </rPh>
    <rPh sb="223" eb="224">
      <t>ガタ</t>
    </rPh>
    <rPh sb="227" eb="228">
      <t>ガタ</t>
    </rPh>
    <rPh sb="235" eb="237">
      <t>イカ</t>
    </rPh>
    <rPh sb="239" eb="241">
      <t>ニホン</t>
    </rPh>
    <rPh sb="246" eb="248">
      <t>テッカン</t>
    </rPh>
    <rPh sb="248" eb="250">
      <t>キョウカイ</t>
    </rPh>
    <rPh sb="257" eb="258">
      <t>ツギ</t>
    </rPh>
    <rPh sb="258" eb="259">
      <t>テ</t>
    </rPh>
    <rPh sb="259" eb="261">
      <t>セツゴウ</t>
    </rPh>
    <rPh sb="261" eb="264">
      <t>ケンシュウカイ</t>
    </rPh>
    <rPh sb="264" eb="267">
      <t>ジュコウシャ</t>
    </rPh>
    <rPh sb="270" eb="271">
      <t>ガタ</t>
    </rPh>
    <rPh sb="278" eb="280">
      <t>イジョウ</t>
    </rPh>
    <rPh sb="282" eb="284">
      <t>ニホン</t>
    </rPh>
    <rPh sb="289" eb="291">
      <t>テッカン</t>
    </rPh>
    <rPh sb="291" eb="293">
      <t>キョウカイ</t>
    </rPh>
    <phoneticPr fontId="3"/>
  </si>
  <si>
    <t>１．合計欄は様式３の合計欄と下記のとおり突合すること。</t>
    <rPh sb="2" eb="4">
      <t>ゴウケイ</t>
    </rPh>
    <rPh sb="4" eb="5">
      <t>ラン</t>
    </rPh>
    <rPh sb="6" eb="8">
      <t>ヨウシキ</t>
    </rPh>
    <rPh sb="10" eb="12">
      <t>ゴウケイ</t>
    </rPh>
    <rPh sb="12" eb="13">
      <t>ラン</t>
    </rPh>
    <rPh sb="14" eb="16">
      <t>カキ</t>
    </rPh>
    <rPh sb="20" eb="21">
      <t>トツ</t>
    </rPh>
    <rPh sb="21" eb="22">
      <t>ア</t>
    </rPh>
    <phoneticPr fontId="3"/>
  </si>
  <si>
    <r>
      <t>２．本調書については、申請時点で</t>
    </r>
    <r>
      <rPr>
        <sz val="12"/>
        <color indexed="10"/>
        <rFont val="ＭＳ 明朝"/>
        <family val="1"/>
        <charset val="128"/>
      </rPr>
      <t>本店又は委任先の</t>
    </r>
    <r>
      <rPr>
        <u/>
        <sz val="12"/>
        <rFont val="ＭＳ 明朝"/>
        <family val="1"/>
        <charset val="128"/>
      </rPr>
      <t>直接的かつ恒常的な雇用関係のある技術者全員</t>
    </r>
    <r>
      <rPr>
        <sz val="12"/>
        <rFont val="ＭＳ 明朝"/>
        <family val="1"/>
        <charset val="128"/>
      </rPr>
      <t>について作成すること。</t>
    </r>
    <rPh sb="2" eb="3">
      <t>ホン</t>
    </rPh>
    <rPh sb="3" eb="5">
      <t>チョウショ</t>
    </rPh>
    <rPh sb="11" eb="13">
      <t>シンセイ</t>
    </rPh>
    <rPh sb="13" eb="15">
      <t>ジテン</t>
    </rPh>
    <rPh sb="16" eb="18">
      <t>ホンテン</t>
    </rPh>
    <rPh sb="18" eb="19">
      <t>マタ</t>
    </rPh>
    <rPh sb="20" eb="22">
      <t>イニン</t>
    </rPh>
    <rPh sb="22" eb="23">
      <t>サキ</t>
    </rPh>
    <rPh sb="24" eb="27">
      <t>チョクセツテキ</t>
    </rPh>
    <rPh sb="29" eb="32">
      <t>コウジョウテキ</t>
    </rPh>
    <rPh sb="33" eb="35">
      <t>コヨウ</t>
    </rPh>
    <rPh sb="35" eb="37">
      <t>カンケイ</t>
    </rPh>
    <phoneticPr fontId="3"/>
  </si>
  <si>
    <t>３.「資格名等」については、様式２－１、２、３の業態調書(１)(２)(３)（以下「業態調書」という）の資格等欄のもの</t>
    <rPh sb="38" eb="40">
      <t>イカ</t>
    </rPh>
    <rPh sb="41" eb="43">
      <t>ギョウタイ</t>
    </rPh>
    <rPh sb="43" eb="45">
      <t>チョウショ</t>
    </rPh>
    <phoneticPr fontId="3"/>
  </si>
  <si>
    <t>１．本調書については、業態調書を提出する必要があり、かつ「02業態調書（自動入力）」を提出する際に作成すること。</t>
    <rPh sb="2" eb="3">
      <t>ホン</t>
    </rPh>
    <rPh sb="3" eb="5">
      <t>チョウショ</t>
    </rPh>
    <rPh sb="11" eb="13">
      <t>ギョウタイ</t>
    </rPh>
    <rPh sb="13" eb="15">
      <t>チョウショ</t>
    </rPh>
    <rPh sb="16" eb="18">
      <t>テイシュツ</t>
    </rPh>
    <rPh sb="20" eb="22">
      <t>ヒツヨウ</t>
    </rPh>
    <rPh sb="31" eb="33">
      <t>ギョウタイ</t>
    </rPh>
    <rPh sb="33" eb="35">
      <t>チョウショ</t>
    </rPh>
    <rPh sb="36" eb="38">
      <t>ジドウ</t>
    </rPh>
    <rPh sb="38" eb="40">
      <t>ニュウリョク</t>
    </rPh>
    <rPh sb="43" eb="45">
      <t>テイシュツ</t>
    </rPh>
    <rPh sb="47" eb="48">
      <t>サイ</t>
    </rPh>
    <rPh sb="49" eb="51">
      <t>サクセイ</t>
    </rPh>
    <phoneticPr fontId="3"/>
  </si>
  <si>
    <t>一級土木施工管理技士　(解体資格無)</t>
    <rPh sb="0" eb="1">
      <t>イチ</t>
    </rPh>
    <rPh sb="1" eb="2">
      <t>キュウ</t>
    </rPh>
    <rPh sb="2" eb="4">
      <t>ドボク</t>
    </rPh>
    <rPh sb="4" eb="6">
      <t>セコウ</t>
    </rPh>
    <rPh sb="6" eb="8">
      <t>カンリ</t>
    </rPh>
    <rPh sb="8" eb="10">
      <t>ギシ</t>
    </rPh>
    <phoneticPr fontId="3"/>
  </si>
  <si>
    <t>二級土木施工管理技士　(土木)(解体資格無)</t>
    <rPh sb="0" eb="1">
      <t>ニ</t>
    </rPh>
    <rPh sb="1" eb="2">
      <t>キュウ</t>
    </rPh>
    <rPh sb="2" eb="4">
      <t>ドボク</t>
    </rPh>
    <rPh sb="4" eb="6">
      <t>セコウ</t>
    </rPh>
    <rPh sb="6" eb="8">
      <t>カンリ</t>
    </rPh>
    <rPh sb="8" eb="10">
      <t>ギシ</t>
    </rPh>
    <rPh sb="12" eb="14">
      <t>ドボク</t>
    </rPh>
    <phoneticPr fontId="3"/>
  </si>
  <si>
    <t>一級建築施工管理技士　(解体資格無)</t>
    <rPh sb="0" eb="1">
      <t>イチ</t>
    </rPh>
    <rPh sb="1" eb="2">
      <t>キュウ</t>
    </rPh>
    <rPh sb="2" eb="4">
      <t>ケンチク</t>
    </rPh>
    <rPh sb="4" eb="6">
      <t>セコウ</t>
    </rPh>
    <rPh sb="6" eb="8">
      <t>カンリ</t>
    </rPh>
    <rPh sb="8" eb="10">
      <t>ギシ</t>
    </rPh>
    <phoneticPr fontId="3"/>
  </si>
  <si>
    <t>二級建築施工管理技士　(躯体)(解体資格無)</t>
    <rPh sb="0" eb="1">
      <t>ニ</t>
    </rPh>
    <rPh sb="1" eb="2">
      <t>キュウ</t>
    </rPh>
    <rPh sb="2" eb="4">
      <t>ケンチク</t>
    </rPh>
    <rPh sb="4" eb="6">
      <t>セコウ</t>
    </rPh>
    <rPh sb="6" eb="8">
      <t>カンリ</t>
    </rPh>
    <rPh sb="8" eb="10">
      <t>ギシ</t>
    </rPh>
    <rPh sb="12" eb="14">
      <t>クタイ</t>
    </rPh>
    <phoneticPr fontId="3"/>
  </si>
  <si>
    <t>建設・総合技術監理(建設)　(解体資格無)</t>
    <rPh sb="0" eb="2">
      <t>ケンセツ</t>
    </rPh>
    <rPh sb="3" eb="5">
      <t>ソウゴウ</t>
    </rPh>
    <rPh sb="5" eb="7">
      <t>ギジュツ</t>
    </rPh>
    <rPh sb="7" eb="9">
      <t>カンリ</t>
    </rPh>
    <rPh sb="10" eb="12">
      <t>ケンセツ</t>
    </rPh>
    <phoneticPr fontId="3"/>
  </si>
  <si>
    <t>建設「鋼構造及びコンクリート」・総合技術監理(建設「鋼構造及びコンクリート」)　(解体資格無)</t>
    <phoneticPr fontId="3"/>
  </si>
  <si>
    <t>とび・とび工(２級)(３年)　(解体資格無)</t>
    <phoneticPr fontId="3"/>
  </si>
  <si>
    <t>技術資格数合計</t>
    <rPh sb="0" eb="2">
      <t>ギジュツ</t>
    </rPh>
    <rPh sb="2" eb="4">
      <t>シカク</t>
    </rPh>
    <rPh sb="4" eb="5">
      <t>スウ</t>
    </rPh>
    <rPh sb="5" eb="6">
      <t>ゴウ</t>
    </rPh>
    <rPh sb="6" eb="7">
      <t>ケイ</t>
    </rPh>
    <phoneticPr fontId="3"/>
  </si>
  <si>
    <t>有資格技術職員合計</t>
    <rPh sb="3" eb="5">
      <t>ギジュツ</t>
    </rPh>
    <rPh sb="5" eb="6">
      <t>ショク</t>
    </rPh>
    <rPh sb="6" eb="7">
      <t>イン</t>
    </rPh>
    <rPh sb="7" eb="8">
      <t>ゴウ</t>
    </rPh>
    <phoneticPr fontId="3"/>
  </si>
  <si>
    <t>監理技術者資格取得者合計</t>
    <phoneticPr fontId="3"/>
  </si>
  <si>
    <t>技術職員合計</t>
    <rPh sb="2" eb="3">
      <t>ショク</t>
    </rPh>
    <rPh sb="3" eb="4">
      <t>イン</t>
    </rPh>
    <phoneticPr fontId="3"/>
  </si>
  <si>
    <t>令和６</t>
    <rPh sb="0" eb="2">
      <t>レイワ</t>
    </rPh>
    <phoneticPr fontId="3"/>
  </si>
  <si>
    <t>下記の理由で、建設業退職金共済に加入しておりません。</t>
    <rPh sb="0" eb="2">
      <t>カキ</t>
    </rPh>
    <phoneticPr fontId="3"/>
  </si>
  <si>
    <t>理由：</t>
    <rPh sb="0" eb="2">
      <t>リユウ</t>
    </rPh>
    <phoneticPr fontId="3"/>
  </si>
  <si>
    <r>
      <t>　　　交通省や鹿児島県の様式に準じて</t>
    </r>
    <r>
      <rPr>
        <sz val="11"/>
        <color rgb="FFFF0000"/>
        <rFont val="ＭＳ Ｐ明朝"/>
        <family val="1"/>
        <charset val="128"/>
      </rPr>
      <t>変更届等を作成し、速やかに提出してください。</t>
    </r>
    <rPh sb="15" eb="16">
      <t>ジュン</t>
    </rPh>
    <rPh sb="18" eb="19">
      <t>ヘン</t>
    </rPh>
    <rPh sb="19" eb="20">
      <t>サラ</t>
    </rPh>
    <rPh sb="20" eb="21">
      <t>トドケ</t>
    </rPh>
    <rPh sb="21" eb="22">
      <t>トウ</t>
    </rPh>
    <rPh sb="23" eb="25">
      <t>サクセイ</t>
    </rPh>
    <rPh sb="27" eb="28">
      <t>スミ</t>
    </rPh>
    <rPh sb="31" eb="33">
      <t>テイシュツ</t>
    </rPh>
    <phoneticPr fontId="3"/>
  </si>
  <si>
    <t>３.入札参加資格を認めません。</t>
    <rPh sb="2" eb="4">
      <t>ニュウサツ</t>
    </rPh>
    <rPh sb="4" eb="6">
      <t>サンカ</t>
    </rPh>
    <rPh sb="6" eb="8">
      <t>シカク</t>
    </rPh>
    <rPh sb="9" eb="10">
      <t>ミト</t>
    </rPh>
    <phoneticPr fontId="3"/>
  </si>
  <si>
    <t>　 この通知後に、代表者、建設業許可及び技術者等の変更があった場合は速やかに変更届を提出してください。</t>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</si>
  <si>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</si>
  <si>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</si>
  <si>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記</t>
    <rPh sb="0" eb="1">
      <t>シル</t>
    </rPh>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</si>
  <si>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</si>
  <si>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殿</t>
    <phoneticPr fontId="3"/>
  </si>
  <si>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3"/>
  </si>
  <si>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3"/>
  </si>
  <si>
    <t>霧島市総務部工事契約検査課</t>
    <rPh sb="0" eb="3">
      <t>キリシマシ</t>
    </rPh>
    <rPh sb="3" eb="5">
      <t>ソウム</t>
    </rPh>
    <rPh sb="5" eb="6">
      <t>ブ</t>
    </rPh>
    <rPh sb="6" eb="8">
      <t>コウジ</t>
    </rPh>
    <rPh sb="8" eb="10">
      <t>ケイヤク</t>
    </rPh>
    <rPh sb="10" eb="13">
      <t>ケンサカ</t>
    </rPh>
    <phoneticPr fontId="3"/>
  </si>
  <si>
    <t>共通様式10</t>
    <rPh sb="0" eb="2">
      <t>キョウツウ</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</si>
  <si>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</si>
  <si>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</si>
  <si>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</si>
  <si>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〒８９９－４３３２</t>
    <phoneticPr fontId="3"/>
  </si>
  <si>
    <t>　　について受付いたしました。</t>
    <rPh sb="6" eb="8">
      <t>ウケツケ</t>
    </rPh>
    <phoneticPr fontId="3"/>
  </si>
  <si>
    <t>ハガキ裏面記載例</t>
    <rPh sb="3" eb="5">
      <t>リメン</t>
    </rPh>
    <rPh sb="5" eb="7">
      <t>キサイ</t>
    </rPh>
    <rPh sb="7" eb="8">
      <t>レイ</t>
    </rPh>
    <phoneticPr fontId="3"/>
  </si>
  <si>
    <t>「技術資格数合計」（①+②）＝様式３「技術職員名簿」の「技術資格数合計」</t>
    <rPh sb="33" eb="34">
      <t>ゴウ</t>
    </rPh>
    <phoneticPr fontId="3"/>
  </si>
  <si>
    <t>今回初めて申請</t>
    <rPh sb="0" eb="2">
      <t>コンカイ</t>
    </rPh>
    <rPh sb="2" eb="3">
      <t>ハジ</t>
    </rPh>
    <rPh sb="5" eb="7">
      <t>シンセイ</t>
    </rPh>
    <phoneticPr fontId="3"/>
  </si>
  <si>
    <t>継続新規の別</t>
    <rPh sb="0" eb="2">
      <t>ケイゾク</t>
    </rPh>
    <rPh sb="2" eb="4">
      <t>シンキ</t>
    </rPh>
    <rPh sb="5" eb="6">
      <t>ベツ</t>
    </rPh>
    <phoneticPr fontId="3"/>
  </si>
  <si>
    <t>①有資格技術職員</t>
    <rPh sb="1" eb="2">
      <t>ユウ</t>
    </rPh>
    <rPh sb="2" eb="4">
      <t>シカク</t>
    </rPh>
    <rPh sb="4" eb="6">
      <t>ギジュツ</t>
    </rPh>
    <rPh sb="6" eb="8">
      <t>ショクイン</t>
    </rPh>
    <phoneticPr fontId="3"/>
  </si>
  <si>
    <r>
      <t>　様式３を作成した場合、様式１－２</t>
    </r>
    <r>
      <rPr>
        <sz val="11"/>
        <rFont val="ＭＳ 明朝"/>
        <family val="1"/>
        <charset val="128"/>
      </rPr>
      <t>の各人数欄について下記の表を用いて突合すること。</t>
    </r>
    <rPh sb="1" eb="3">
      <t>ヨウシキ</t>
    </rPh>
    <rPh sb="5" eb="7">
      <t>サクセイ</t>
    </rPh>
    <rPh sb="9" eb="11">
      <t>バアイ</t>
    </rPh>
    <rPh sb="12" eb="14">
      <t>ヨウシキ</t>
    </rPh>
    <rPh sb="18" eb="21">
      <t>カクニンズウ</t>
    </rPh>
    <rPh sb="21" eb="22">
      <t>ラン</t>
    </rPh>
    <rPh sb="26" eb="28">
      <t>カキ</t>
    </rPh>
    <rPh sb="29" eb="30">
      <t>ヒョウ</t>
    </rPh>
    <rPh sb="31" eb="32">
      <t>モチ</t>
    </rPh>
    <phoneticPr fontId="3"/>
  </si>
  <si>
    <r>
      <t>様式３</t>
    </r>
    <r>
      <rPr>
        <sz val="11"/>
        <rFont val="ＭＳ 明朝"/>
        <family val="1"/>
        <charset val="128"/>
      </rPr>
      <t>の各人数</t>
    </r>
    <rPh sb="0" eb="2">
      <t>ヨウシキ</t>
    </rPh>
    <rPh sb="4" eb="7">
      <t>カクニンズウ</t>
    </rPh>
    <phoneticPr fontId="3"/>
  </si>
  <si>
    <t>様式３の有資格技術職員合計</t>
    <rPh sb="0" eb="2">
      <t>ヨウシキ</t>
    </rPh>
    <rPh sb="4" eb="7">
      <t>ユウシカク</t>
    </rPh>
    <rPh sb="7" eb="11">
      <t>ギジュツショクイン</t>
    </rPh>
    <rPh sb="11" eb="13">
      <t>ゴウケイ</t>
    </rPh>
    <phoneticPr fontId="3"/>
  </si>
  <si>
    <t>様式３の技術職員合計</t>
    <rPh sb="0" eb="2">
      <t>ヨウシキ</t>
    </rPh>
    <rPh sb="4" eb="8">
      <t>ギジュツショクイン</t>
    </rPh>
    <rPh sb="8" eb="10">
      <t>ゴウケイ</t>
    </rPh>
    <phoneticPr fontId="3"/>
  </si>
  <si>
    <t>様式３を作成しないときは突合の必要はありません。突合表の人数欄に×を入力すること。</t>
    <rPh sb="0" eb="2">
      <t>ヨウシキ</t>
    </rPh>
    <rPh sb="4" eb="6">
      <t>サクセイ</t>
    </rPh>
    <rPh sb="12" eb="14">
      <t>トツゴウ</t>
    </rPh>
    <rPh sb="15" eb="17">
      <t>ヒツヨウ</t>
    </rPh>
    <rPh sb="24" eb="26">
      <t>トツゴウ</t>
    </rPh>
    <rPh sb="26" eb="27">
      <t>ヒョウ</t>
    </rPh>
    <rPh sb="28" eb="30">
      <t>ニンズウ</t>
    </rPh>
    <rPh sb="30" eb="31">
      <t>ラン</t>
    </rPh>
    <rPh sb="34" eb="36">
      <t>ニュウリョク</t>
    </rPh>
    <phoneticPr fontId="3"/>
  </si>
  <si>
    <r>
      <t>　「市内居住従業員の個人住民税特別徴収の実施の有無」の欄は、</t>
    </r>
    <r>
      <rPr>
        <sz val="11"/>
        <color rgb="FFFF0000"/>
        <rFont val="ＭＳ 明朝"/>
        <family val="1"/>
        <charset val="128"/>
      </rPr>
      <t>霧島市居住の従業員がおり</t>
    </r>
    <r>
      <rPr>
        <sz val="11"/>
        <rFont val="ＭＳ 明朝"/>
        <family val="1"/>
        <charset val="128"/>
      </rPr>
      <t>、</t>
    </r>
    <rPh sb="2" eb="4">
      <t>シナイ</t>
    </rPh>
    <rPh sb="4" eb="6">
      <t>キョジュウ</t>
    </rPh>
    <rPh sb="6" eb="9">
      <t>ジュウギョウイン</t>
    </rPh>
    <rPh sb="10" eb="12">
      <t>コジン</t>
    </rPh>
    <rPh sb="12" eb="15">
      <t>ジュウミンゼイ</t>
    </rPh>
    <rPh sb="15" eb="17">
      <t>トクベツ</t>
    </rPh>
    <rPh sb="17" eb="19">
      <t>チョウシュウ</t>
    </rPh>
    <rPh sb="20" eb="22">
      <t>ジッシ</t>
    </rPh>
    <rPh sb="23" eb="25">
      <t>ウム</t>
    </rPh>
    <rPh sb="27" eb="28">
      <t>ラン</t>
    </rPh>
    <rPh sb="30" eb="32">
      <t>キリシマ</t>
    </rPh>
    <rPh sb="32" eb="33">
      <t>シ</t>
    </rPh>
    <rPh sb="33" eb="35">
      <t>キョジュウ</t>
    </rPh>
    <rPh sb="36" eb="39">
      <t>ジュウギョウイン</t>
    </rPh>
    <phoneticPr fontId="3"/>
  </si>
  <si>
    <r>
      <rPr>
        <sz val="11"/>
        <color rgb="FFFF0000"/>
        <rFont val="ＭＳ 明朝"/>
        <family val="1"/>
        <charset val="128"/>
      </rPr>
      <t>霧島市での特別徴収に</t>
    </r>
    <r>
      <rPr>
        <sz val="11"/>
        <rFont val="ＭＳ 明朝"/>
        <family val="1"/>
        <charset val="128"/>
      </rPr>
      <t>該当しない場合は「無」を選択。)</t>
    </r>
    <rPh sb="0" eb="3">
      <t>キリシマシ</t>
    </rPh>
    <rPh sb="5" eb="7">
      <t>トクベツ</t>
    </rPh>
    <rPh sb="7" eb="9">
      <t>チョウシュウ</t>
    </rPh>
    <rPh sb="10" eb="12">
      <t>ガイトウ</t>
    </rPh>
    <rPh sb="15" eb="17">
      <t>バアイ</t>
    </rPh>
    <rPh sb="19" eb="20">
      <t>ム</t>
    </rPh>
    <rPh sb="22" eb="24">
      <t>センタク</t>
    </rPh>
    <phoneticPr fontId="3"/>
  </si>
  <si>
    <r>
      <rPr>
        <sz val="11"/>
        <color rgb="FFFF0000"/>
        <rFont val="ＭＳ 明朝"/>
        <family val="1"/>
        <charset val="128"/>
      </rPr>
      <t>霧島市</t>
    </r>
    <r>
      <rPr>
        <sz val="11"/>
        <rFont val="ＭＳ 明朝"/>
        <family val="1"/>
        <charset val="128"/>
      </rPr>
      <t>での特別徴収に該当する場合に「有」を選択すること。(</t>
    </r>
    <r>
      <rPr>
        <sz val="11"/>
        <color rgb="FFFF0000"/>
        <rFont val="ＭＳ 明朝"/>
        <family val="1"/>
        <charset val="128"/>
      </rPr>
      <t>他市での特別徴収に</t>
    </r>
    <r>
      <rPr>
        <sz val="11"/>
        <rFont val="ＭＳ 明朝"/>
        <family val="1"/>
        <charset val="128"/>
      </rPr>
      <t>該当しても、</t>
    </r>
    <rPh sb="0" eb="3">
      <t>キリシマシ</t>
    </rPh>
    <rPh sb="5" eb="7">
      <t>トクベツ</t>
    </rPh>
    <rPh sb="7" eb="9">
      <t>チョウシュウ</t>
    </rPh>
    <rPh sb="10" eb="12">
      <t>ガイトウ</t>
    </rPh>
    <rPh sb="14" eb="16">
      <t>バアイ</t>
    </rPh>
    <rPh sb="18" eb="19">
      <t>ア</t>
    </rPh>
    <rPh sb="21" eb="23">
      <t>センタク</t>
    </rPh>
    <rPh sb="29" eb="31">
      <t>タシ</t>
    </rPh>
    <rPh sb="33" eb="35">
      <t>トクベツ</t>
    </rPh>
    <rPh sb="35" eb="37">
      <t>チョウシュウ</t>
    </rPh>
    <rPh sb="38" eb="40">
      <t>ガイトウ</t>
    </rPh>
    <phoneticPr fontId="3"/>
  </si>
  <si>
    <t>前回未申請(以前参加資格有)</t>
    <rPh sb="0" eb="2">
      <t>ゼンカイ</t>
    </rPh>
    <rPh sb="2" eb="5">
      <t>ミシンセイ</t>
    </rPh>
    <rPh sb="6" eb="8">
      <t>イゼン</t>
    </rPh>
    <rPh sb="8" eb="10">
      <t>サンカ</t>
    </rPh>
    <rPh sb="10" eb="12">
      <t>シカク</t>
    </rPh>
    <rPh sb="12" eb="13">
      <t>アリ</t>
    </rPh>
    <phoneticPr fontId="3"/>
  </si>
  <si>
    <t>・経営事項審査で申請書に添付された技術職員名簿の写し。（今回提出する３．総合評定値通知書（写）に係るもの）
・技術者名簿を本名簿（９．技術職員名簿（経営事項審査））のみ提出する場合、経営事項審査の総合評定値通知書で認定された総技術者数（＝経営事項審査の名簿上の総技術者のうち認定された技術者の数）と様式１－２（申請書）の「全体の常勤職員の数」欄の「①有資格者数」は一致しなくてもよい。</t>
    <rPh sb="28" eb="30">
      <t>コンカイ</t>
    </rPh>
    <phoneticPr fontId="3"/>
  </si>
  <si>
    <t>　指定様式に記入の上、提出すること。</t>
    <rPh sb="1" eb="3">
      <t>シテイ</t>
    </rPh>
    <rPh sb="3" eb="5">
      <t>ヨウシキ</t>
    </rPh>
    <rPh sb="6" eb="8">
      <t>キニュウ</t>
    </rPh>
    <rPh sb="9" eb="10">
      <t>ウエ</t>
    </rPh>
    <rPh sb="11" eb="13">
      <t>テイシュツ</t>
    </rPh>
    <phoneticPr fontId="3"/>
  </si>
  <si>
    <r>
      <t>　</t>
    </r>
    <r>
      <rPr>
        <sz val="11.5"/>
        <rFont val="ＭＳ 明朝"/>
        <family val="1"/>
        <charset val="128"/>
      </rPr>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r>
    <rPh sb="1" eb="3">
      <t>ニュウサツ</t>
    </rPh>
    <rPh sb="3" eb="5">
      <t>サンカ</t>
    </rPh>
    <rPh sb="5" eb="7">
      <t>シカク</t>
    </rPh>
    <rPh sb="7" eb="9">
      <t>ツウチ</t>
    </rPh>
    <rPh sb="9" eb="10">
      <t>ショ</t>
    </rPh>
    <rPh sb="11" eb="13">
      <t>サキダ</t>
    </rPh>
    <rPh sb="17" eb="19">
      <t>ツウチ</t>
    </rPh>
    <rPh sb="20" eb="22">
      <t>ヒツヨウ</t>
    </rPh>
    <rPh sb="23" eb="25">
      <t>バアイ</t>
    </rPh>
    <rPh sb="27" eb="29">
      <t>ウケツ</t>
    </rPh>
    <rPh sb="29" eb="32">
      <t>ツウチヨウ</t>
    </rPh>
    <rPh sb="36" eb="38">
      <t>ジュンビ</t>
    </rPh>
    <rPh sb="45" eb="47">
      <t>リメン</t>
    </rPh>
    <rPh sb="48" eb="51">
      <t>ウケツケイン</t>
    </rPh>
    <rPh sb="52" eb="54">
      <t>オウイン</t>
    </rPh>
    <rPh sb="57" eb="58">
      <t>オク</t>
    </rPh>
    <rPh sb="75" eb="77">
      <t>ウケツケ</t>
    </rPh>
    <phoneticPr fontId="3"/>
  </si>
  <si>
    <t>△</t>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</si>
  <si>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</si>
  <si>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（申請者名</t>
    <rPh sb="1" eb="4">
      <t>シンセイシャ</t>
    </rPh>
    <rPh sb="4" eb="5">
      <t>メイ</t>
    </rPh>
    <phoneticPr fontId="3"/>
  </si>
  <si>
    <t>※</t>
    <phoneticPr fontId="3"/>
  </si>
  <si>
    <t>様式３を委任先で作成した場合、下表の常勤職員の数は委任先人数を直接入力すること。</t>
    <rPh sb="0" eb="2">
      <t>ヨウシキ</t>
    </rPh>
    <rPh sb="4" eb="6">
      <t>イニン</t>
    </rPh>
    <rPh sb="6" eb="7">
      <t>サキ</t>
    </rPh>
    <rPh sb="8" eb="10">
      <t>サクセイ</t>
    </rPh>
    <rPh sb="12" eb="14">
      <t>バアイ</t>
    </rPh>
    <rPh sb="15" eb="17">
      <t>カヒョウ</t>
    </rPh>
    <rPh sb="18" eb="20">
      <t>ジョウキン</t>
    </rPh>
    <rPh sb="20" eb="22">
      <t>ショクイン</t>
    </rPh>
    <rPh sb="23" eb="24">
      <t>カズ</t>
    </rPh>
    <rPh sb="25" eb="27">
      <t>イニン</t>
    </rPh>
    <rPh sb="27" eb="28">
      <t>サキ</t>
    </rPh>
    <rPh sb="28" eb="30">
      <t>ニンズウ</t>
    </rPh>
    <rPh sb="31" eb="33">
      <t>チョクセツ</t>
    </rPh>
    <rPh sb="33" eb="35">
      <t>ニュウリョク</t>
    </rPh>
    <phoneticPr fontId="3"/>
  </si>
  <si>
    <t>　全者提出のこと。</t>
    <rPh sb="1" eb="3">
      <t>ゼンシャ</t>
    </rPh>
    <rPh sb="3" eb="5">
      <t>テイシュツ</t>
    </rPh>
    <phoneticPr fontId="3"/>
  </si>
  <si>
    <t>ぐれも注意してください。また、建設業許可、経営事項審査を受けていない業種、経営事項審査</t>
    <rPh sb="3" eb="5">
      <t>チュウイ</t>
    </rPh>
    <rPh sb="15" eb="17">
      <t>ケンセツ</t>
    </rPh>
    <rPh sb="17" eb="18">
      <t>ギョウ</t>
    </rPh>
    <rPh sb="18" eb="20">
      <t>キョカ</t>
    </rPh>
    <rPh sb="21" eb="23">
      <t>ケイエイ</t>
    </rPh>
    <rPh sb="23" eb="25">
      <t>ジコウ</t>
    </rPh>
    <rPh sb="25" eb="27">
      <t>シンサ</t>
    </rPh>
    <rPh sb="28" eb="29">
      <t>ウ</t>
    </rPh>
    <rPh sb="34" eb="36">
      <t>ギョウシュ</t>
    </rPh>
    <rPh sb="37" eb="39">
      <t>ケイエイ</t>
    </rPh>
    <rPh sb="39" eb="41">
      <t>ジコウ</t>
    </rPh>
    <rPh sb="41" eb="43">
      <t>シンサ</t>
    </rPh>
    <phoneticPr fontId="3"/>
  </si>
  <si>
    <t>の直近２年間に実績のない業種の希望はできません。</t>
    <rPh sb="1" eb="3">
      <t>チョッキン</t>
    </rPh>
    <rPh sb="4" eb="6">
      <t>ネンカン</t>
    </rPh>
    <rPh sb="12" eb="14">
      <t>ギョウシュ</t>
    </rPh>
    <rPh sb="15" eb="17">
      <t>キボウ</t>
    </rPh>
    <phoneticPr fontId="3"/>
  </si>
  <si>
    <t>当事業所は、本人・家族・夫婦のみで経営しており、雇用</t>
    <rPh sb="0" eb="1">
      <t>トウ</t>
    </rPh>
    <rPh sb="1" eb="4">
      <t>ジギョウショ</t>
    </rPh>
    <rPh sb="6" eb="8">
      <t>ホンニン</t>
    </rPh>
    <rPh sb="9" eb="11">
      <t>カゾク</t>
    </rPh>
    <rPh sb="12" eb="14">
      <t>フウフ</t>
    </rPh>
    <rPh sb="17" eb="19">
      <t>ケイエイ</t>
    </rPh>
    <rPh sb="24" eb="26">
      <t>コヨウ</t>
    </rPh>
    <phoneticPr fontId="3"/>
  </si>
  <si>
    <t>しているものはいないため、労災保険に加入しておりません。</t>
    <rPh sb="13" eb="15">
      <t>ロウサイ</t>
    </rPh>
    <rPh sb="15" eb="17">
      <t>ホケン</t>
    </rPh>
    <rPh sb="18" eb="20">
      <t>カニュウ</t>
    </rPh>
    <phoneticPr fontId="3"/>
  </si>
  <si>
    <t>連絡先</t>
    <rPh sb="0" eb="3">
      <t>レンラクサキ</t>
    </rPh>
    <phoneticPr fontId="3"/>
  </si>
  <si>
    <t>入札契約グループ</t>
    <rPh sb="0" eb="2">
      <t>ニュウサツ</t>
    </rPh>
    <rPh sb="2" eb="4">
      <t>ケイヤク</t>
    </rPh>
    <phoneticPr fontId="3"/>
  </si>
  <si>
    <t>0995-45-5111（内線3952,3951）</t>
    <rPh sb="13" eb="15">
      <t>ナイセン</t>
    </rPh>
    <phoneticPr fontId="3"/>
  </si>
  <si>
    <t>霧島市長　　中重　真一</t>
    <rPh sb="0" eb="2">
      <t>キリシマ</t>
    </rPh>
    <rPh sb="2" eb="4">
      <t>シチョウ</t>
    </rPh>
    <rPh sb="6" eb="8">
      <t>ナカシゲ</t>
    </rPh>
    <rPh sb="9" eb="11">
      <t>シンイチ</t>
    </rPh>
    <phoneticPr fontId="3"/>
  </si>
  <si>
    <t>一級建設機械施工技士　(解体資格無)</t>
  </si>
  <si>
    <t>二級建設機械施工技士　（第１種～第６種）(解体資格無)</t>
  </si>
  <si>
    <t>二級土木施工管理技士　(薬液注入)(解体資格無)</t>
  </si>
  <si>
    <t>農業「農業土木」・総合技術監理（農業「農業土木」）　(解体資格無)</t>
  </si>
  <si>
    <t>水産「水産土木」・総合技術監理（水産「水産土木」）　(解体資格無)</t>
  </si>
  <si>
    <t>森林「森林土木」・総合技術監理（森林「森林土木」）　(解体資格無)</t>
  </si>
  <si>
    <t>型枠施工(１級)　(解体資格無)</t>
  </si>
  <si>
    <t>型枠施工(２級)(３年)　(解体資格無)</t>
  </si>
  <si>
    <t>とび・とび工(１級)　(解体資格無)</t>
  </si>
  <si>
    <t>コンクリート圧送施工（１級）　(解体資格無)</t>
  </si>
  <si>
    <t>コンクリート圧送施工（２級）（３年）　(解体資格無)</t>
  </si>
  <si>
    <t>ウェルポイント施工（１級）　(解体資格無)</t>
  </si>
  <si>
    <t>ウェルポイント施工（２級）（３年）　(解体資格無)</t>
  </si>
  <si>
    <t>地すべり防止工事士（１年）　(解体資格無)</t>
  </si>
  <si>
    <t xml:space="preserve">・技術資格数合計（有資格技術区分）は、資格数を自動計算します。
・有資格技術職員とは、経営事項審査における「監理技術者」「主任技術者」になりうる資格や実務経験を有する者を指します。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
</t>
    <rPh sb="37" eb="39">
      <t>ギジュツ</t>
    </rPh>
    <rPh sb="39" eb="40">
      <t>ショク</t>
    </rPh>
    <rPh sb="40" eb="41">
      <t>イン</t>
    </rPh>
    <rPh sb="116" eb="118">
      <t>ジタイ</t>
    </rPh>
    <rPh sb="119" eb="121">
      <t>カイタイ</t>
    </rPh>
    <rPh sb="121" eb="123">
      <t>コウジ</t>
    </rPh>
    <rPh sb="124" eb="127">
      <t>ギジュツシャ</t>
    </rPh>
    <rPh sb="132" eb="134">
      <t>シカク</t>
    </rPh>
    <rPh sb="134" eb="135">
      <t>トウ</t>
    </rPh>
    <rPh sb="136" eb="137">
      <t>ノゾ</t>
    </rPh>
    <rPh sb="140" eb="142">
      <t>コウシュウ</t>
    </rPh>
    <rPh sb="142" eb="143">
      <t>ミ</t>
    </rPh>
    <rPh sb="143" eb="146">
      <t>ジュコウトウ</t>
    </rPh>
    <rPh sb="150" eb="152">
      <t>カイタイ</t>
    </rPh>
    <rPh sb="152" eb="154">
      <t>コウジ</t>
    </rPh>
    <rPh sb="155" eb="158">
      <t>ギジュツシャ</t>
    </rPh>
    <phoneticPr fontId="3"/>
  </si>
  <si>
    <t>・有資格技術職員とは、経営事項審査における「監理技術者」「主任技術者」になりうる資格や実務経験を有する者を指します。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
・様式３「技術職員名簿」を作成した場合、その内容は様式２「業態調書（自動集計)」に反映されるため、本様式は作成不要です。</t>
    <rPh sb="4" eb="6">
      <t>ギジュツ</t>
    </rPh>
    <rPh sb="6" eb="7">
      <t>ショク</t>
    </rPh>
    <rPh sb="7" eb="8">
      <t>イン</t>
    </rPh>
    <rPh sb="101" eb="102">
      <t>トウ</t>
    </rPh>
    <rPh sb="159" eb="161">
      <t>ヨウシキ</t>
    </rPh>
    <rPh sb="163" eb="165">
      <t>ギジュツ</t>
    </rPh>
    <rPh sb="165" eb="167">
      <t>ショクイン</t>
    </rPh>
    <rPh sb="167" eb="169">
      <t>メイボ</t>
    </rPh>
    <rPh sb="171" eb="173">
      <t>サクセイ</t>
    </rPh>
    <rPh sb="175" eb="177">
      <t>バアイ</t>
    </rPh>
    <rPh sb="180" eb="182">
      <t>ナイヨウ</t>
    </rPh>
    <rPh sb="183" eb="185">
      <t>ヨウシキ</t>
    </rPh>
    <rPh sb="187" eb="189">
      <t>ギョウタイ</t>
    </rPh>
    <rPh sb="189" eb="191">
      <t>チョウショ</t>
    </rPh>
    <rPh sb="192" eb="194">
      <t>ジドウ</t>
    </rPh>
    <rPh sb="194" eb="195">
      <t>シュウ</t>
    </rPh>
    <rPh sb="195" eb="196">
      <t>ケイ</t>
    </rPh>
    <rPh sb="199" eb="201">
      <t>ハンエイ</t>
    </rPh>
    <rPh sb="207" eb="208">
      <t>ホン</t>
    </rPh>
    <rPh sb="208" eb="210">
      <t>ヨウシキ</t>
    </rPh>
    <rPh sb="211" eb="213">
      <t>サクセイ</t>
    </rPh>
    <rPh sb="213" eb="215">
      <t>フヨウ</t>
    </rPh>
    <phoneticPr fontId="3"/>
  </si>
  <si>
    <r>
      <t>　提出前確認欄に</t>
    </r>
    <r>
      <rPr>
        <b/>
        <sz val="11.5"/>
        <color indexed="10"/>
        <rFont val="ＭＳ ゴシック"/>
        <family val="3"/>
        <charset val="128"/>
      </rPr>
      <t>チェックしたものを１部提出</t>
    </r>
    <r>
      <rPr>
        <sz val="11.5"/>
        <rFont val="ＭＳ 明朝"/>
        <family val="1"/>
        <charset val="128"/>
      </rPr>
      <t>してください。</t>
    </r>
    <rPh sb="1" eb="3">
      <t>テイシュツ</t>
    </rPh>
    <rPh sb="3" eb="4">
      <t>マエ</t>
    </rPh>
    <rPh sb="4" eb="6">
      <t>カクニン</t>
    </rPh>
    <rPh sb="6" eb="7">
      <t>ラン</t>
    </rPh>
    <rPh sb="18" eb="19">
      <t>ブ</t>
    </rPh>
    <rPh sb="19" eb="21">
      <t>テイシュツ</t>
    </rPh>
    <phoneticPr fontId="3"/>
  </si>
  <si>
    <r>
      <t>　</t>
    </r>
    <r>
      <rPr>
        <b/>
        <u/>
        <sz val="11.5"/>
        <color indexed="10"/>
        <rFont val="ＭＳ 明朝"/>
        <family val="1"/>
        <charset val="128"/>
      </rPr>
      <t>申請日現在で有効な</t>
    </r>
    <r>
      <rPr>
        <sz val="11.5"/>
        <color indexed="8"/>
        <rFont val="ＭＳ 明朝"/>
        <family val="1"/>
        <charset val="128"/>
      </rPr>
      <t>もの。（許可更新中の場合はそれを称する書面の写しの</t>
    </r>
    <r>
      <rPr>
        <sz val="11.5"/>
        <rFont val="ＭＳ 明朝"/>
        <family val="1"/>
        <charset val="128"/>
      </rPr>
      <t>添付</t>
    </r>
    <r>
      <rPr>
        <sz val="11.5"/>
        <color indexed="8"/>
        <rFont val="ＭＳ 明朝"/>
        <family val="1"/>
        <charset val="128"/>
      </rPr>
      <t>も必要）</t>
    </r>
    <r>
      <rPr>
        <b/>
        <sz val="11.5"/>
        <color rgb="FFFF0000"/>
        <rFont val="ＭＳ 明朝"/>
        <family val="1"/>
        <charset val="128"/>
      </rPr>
      <t>（今後、更新時には随時写しを提出すること）</t>
    </r>
    <rPh sb="1" eb="3">
      <t>シンセイ</t>
    </rPh>
    <rPh sb="3" eb="4">
      <t>ビ</t>
    </rPh>
    <rPh sb="4" eb="6">
      <t>ゲンザイ</t>
    </rPh>
    <rPh sb="7" eb="9">
      <t>ユウコウ</t>
    </rPh>
    <rPh sb="14" eb="16">
      <t>キョカ</t>
    </rPh>
    <rPh sb="16" eb="19">
      <t>コウシンチュウ</t>
    </rPh>
    <rPh sb="20" eb="22">
      <t>バアイ</t>
    </rPh>
    <rPh sb="26" eb="27">
      <t>ショウ</t>
    </rPh>
    <rPh sb="29" eb="31">
      <t>ショメン</t>
    </rPh>
    <rPh sb="32" eb="33">
      <t>ウツ</t>
    </rPh>
    <rPh sb="35" eb="37">
      <t>テンプ</t>
    </rPh>
    <rPh sb="38" eb="40">
      <t>ヒツヨウ</t>
    </rPh>
    <rPh sb="42" eb="44">
      <t>コンゴ</t>
    </rPh>
    <rPh sb="45" eb="47">
      <t>コウシン</t>
    </rPh>
    <rPh sb="47" eb="48">
      <t>ジ</t>
    </rPh>
    <rPh sb="50" eb="52">
      <t>ズイジ</t>
    </rPh>
    <rPh sb="52" eb="53">
      <t>ウツ</t>
    </rPh>
    <rPh sb="55" eb="57">
      <t>テイシュツ</t>
    </rPh>
    <phoneticPr fontId="3"/>
  </si>
  <si>
    <r>
      <t>　経営規模等評価結果通知書・総合評定値通知書の写し。（</t>
    </r>
    <r>
      <rPr>
        <b/>
        <u/>
        <sz val="11.5"/>
        <color indexed="10"/>
        <rFont val="ＭＳ 明朝"/>
        <family val="1"/>
        <charset val="128"/>
      </rPr>
      <t>審査基準日が令和３年７月１日以降</t>
    </r>
    <r>
      <rPr>
        <sz val="11.5"/>
        <rFont val="ＭＳ 明朝"/>
        <family val="1"/>
        <charset val="128"/>
      </rPr>
      <t>のもの）</t>
    </r>
    <r>
      <rPr>
        <b/>
        <sz val="11.5"/>
        <color rgb="FFFF0000"/>
        <rFont val="ＭＳ 明朝"/>
        <family val="1"/>
        <charset val="128"/>
      </rPr>
      <t>（今後、更新時には随時写しを提出すること）</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rPh sb="48" eb="50">
      <t>コンゴ</t>
    </rPh>
    <phoneticPr fontId="3"/>
  </si>
  <si>
    <r>
      <rPr>
        <b/>
        <u/>
        <sz val="11.5"/>
        <color rgb="FFFF0000"/>
        <rFont val="ＭＳ 明朝"/>
        <family val="1"/>
        <charset val="128"/>
      </rPr>
      <t>・技術職員名簿（指定様式）は、次に該当するもの以外、提出不要。</t>
    </r>
    <r>
      <rPr>
        <sz val="11.5"/>
        <color rgb="FFFF0000"/>
        <rFont val="ＭＳ 明朝"/>
        <family val="1"/>
        <charset val="128"/>
      </rPr>
      <t xml:space="preserve">
上記業態調書を提出する場合で「02業態調書(自動集計)」を提出する場合のみ提出</t>
    </r>
    <r>
      <rPr>
        <sz val="11.5"/>
        <rFont val="ＭＳ 明朝"/>
        <family val="1"/>
        <charset val="128"/>
      </rPr>
      <t xml:space="preserve">
・様式中の「技術職員名簿記載要領」等に従い、提出する技術者名簿と申請書、様式２関係の資格数・技術者数等と矛盾がないように作成すること。
・内容が同等であれば自社独自の名簿でも可。あるいは８．９いずれかの名簿でも可。
・「資格名等」については、「業態調書」の「資格等」欄の各資格を記載すること。</t>
    </r>
    <rPh sb="1" eb="7">
      <t>ギジュツショクインメイボ</t>
    </rPh>
    <rPh sb="8" eb="12">
      <t>シテイヨウシキ</t>
    </rPh>
    <rPh sb="32" eb="34">
      <t>ジョウキ</t>
    </rPh>
    <rPh sb="34" eb="36">
      <t>ギョウタイ</t>
    </rPh>
    <rPh sb="36" eb="38">
      <t>チョウショ</t>
    </rPh>
    <rPh sb="39" eb="41">
      <t>テイシュツ</t>
    </rPh>
    <rPh sb="43" eb="45">
      <t>バアイ</t>
    </rPh>
    <rPh sb="49" eb="51">
      <t>ギョウタイ</t>
    </rPh>
    <rPh sb="51" eb="53">
      <t>チョウショ</t>
    </rPh>
    <rPh sb="54" eb="56">
      <t>ジドウ</t>
    </rPh>
    <rPh sb="56" eb="58">
      <t>シュウケイ</t>
    </rPh>
    <rPh sb="61" eb="63">
      <t>テイシュツ</t>
    </rPh>
    <rPh sb="65" eb="67">
      <t>バアイ</t>
    </rPh>
    <rPh sb="69" eb="71">
      <t>テイシュツ</t>
    </rPh>
    <phoneticPr fontId="3"/>
  </si>
  <si>
    <t>営業所一覧表（建設業許可申請時添付別紙二(1)又は(2)）の写し</t>
    <phoneticPr fontId="3"/>
  </si>
  <si>
    <r>
      <t>　本社代表者からの年間委任状。委任者の印は届にある使用印。</t>
    </r>
    <r>
      <rPr>
        <b/>
        <sz val="11.5"/>
        <color indexed="10"/>
        <rFont val="ＭＳ 明朝"/>
        <family val="1"/>
        <charset val="128"/>
      </rPr>
      <t>※写し不可。</t>
    </r>
    <rPh sb="1" eb="3">
      <t>ホンシャ</t>
    </rPh>
    <rPh sb="3" eb="6">
      <t>ダイヒョウシャ</t>
    </rPh>
    <rPh sb="9" eb="11">
      <t>ネンカン</t>
    </rPh>
    <rPh sb="11" eb="14">
      <t>イニンジョウ</t>
    </rPh>
    <rPh sb="21" eb="22">
      <t>トド</t>
    </rPh>
    <rPh sb="25" eb="27">
      <t>シヨウ</t>
    </rPh>
    <rPh sb="30" eb="31">
      <t>ウツ</t>
    </rPh>
    <phoneticPr fontId="3"/>
  </si>
  <si>
    <r>
      <t>　都道府県が発行する「</t>
    </r>
    <r>
      <rPr>
        <b/>
        <sz val="11.5"/>
        <rFont val="ＭＳ ゴシック"/>
        <family val="3"/>
        <charset val="128"/>
      </rPr>
      <t>都道府県税すべてに関し未納の税額がないことの証明書</t>
    </r>
    <r>
      <rPr>
        <sz val="11.5"/>
        <rFont val="ＭＳ 明朝"/>
        <family val="1"/>
        <charset val="128"/>
      </rPr>
      <t>」。
　本社、委任先が県外の場合で「都道府県税すべてに関し未納の税額がないことの証明書」がない場合、</t>
    </r>
    <r>
      <rPr>
        <b/>
        <sz val="11.5"/>
        <rFont val="ＭＳ 明朝"/>
        <family val="1"/>
        <charset val="128"/>
      </rPr>
      <t>直近（令和</t>
    </r>
    <r>
      <rPr>
        <b/>
        <sz val="11.5"/>
        <color indexed="10"/>
        <rFont val="ＭＳ 明朝"/>
        <family val="1"/>
        <charset val="128"/>
      </rPr>
      <t>４</t>
    </r>
    <r>
      <rPr>
        <b/>
        <sz val="11.5"/>
        <rFont val="ＭＳ 明朝"/>
        <family val="1"/>
        <charset val="128"/>
      </rPr>
      <t>年度）の「納税証明書」</t>
    </r>
    <r>
      <rPr>
        <sz val="11.5"/>
        <rFont val="ＭＳ 明朝"/>
        <family val="1"/>
        <charset val="128"/>
      </rPr>
      <t>。</t>
    </r>
    <rPh sb="1" eb="5">
      <t>トドウフケン</t>
    </rPh>
    <rPh sb="6" eb="8">
      <t>ハッコウ</t>
    </rPh>
    <rPh sb="11" eb="15">
      <t>トドウフケン</t>
    </rPh>
    <rPh sb="15" eb="16">
      <t>ゼイ</t>
    </rPh>
    <rPh sb="20" eb="21">
      <t>カン</t>
    </rPh>
    <rPh sb="22" eb="24">
      <t>ミノウ</t>
    </rPh>
    <rPh sb="25" eb="27">
      <t>ゼイガク</t>
    </rPh>
    <rPh sb="33" eb="36">
      <t>ショウメイショ</t>
    </rPh>
    <rPh sb="40" eb="42">
      <t>ホンシャ</t>
    </rPh>
    <rPh sb="43" eb="45">
      <t>イニン</t>
    </rPh>
    <rPh sb="45" eb="46">
      <t>サキ</t>
    </rPh>
    <rPh sb="47" eb="49">
      <t>ケンガイ</t>
    </rPh>
    <rPh sb="50" eb="52">
      <t>バアイ</t>
    </rPh>
    <rPh sb="83" eb="85">
      <t>バアイ</t>
    </rPh>
    <rPh sb="89" eb="91">
      <t>レ</t>
    </rPh>
    <phoneticPr fontId="3"/>
  </si>
  <si>
    <r>
      <t>　本市の場合、</t>
    </r>
    <r>
      <rPr>
        <b/>
        <sz val="11.5"/>
        <rFont val="ＭＳ 明朝"/>
        <family val="1"/>
        <charset val="128"/>
      </rPr>
      <t>「滞納なし証明書」</t>
    </r>
    <r>
      <rPr>
        <sz val="11.5"/>
        <rFont val="ＭＳ 明朝"/>
        <family val="1"/>
        <charset val="128"/>
      </rPr>
      <t>。本市以外の自治体が、滞納のない旨の証明書を発行していない場合、</t>
    </r>
    <r>
      <rPr>
        <b/>
        <sz val="11.5"/>
        <rFont val="ＭＳ 明朝"/>
        <family val="1"/>
        <charset val="128"/>
      </rPr>
      <t>直近（令和</t>
    </r>
    <r>
      <rPr>
        <b/>
        <sz val="11.5"/>
        <color indexed="10"/>
        <rFont val="ＭＳ 明朝"/>
        <family val="1"/>
        <charset val="128"/>
      </rPr>
      <t>４</t>
    </r>
    <r>
      <rPr>
        <b/>
        <sz val="11.5"/>
        <rFont val="ＭＳ 明朝"/>
        <family val="1"/>
        <charset val="128"/>
      </rPr>
      <t>年度）の法人（個人）にかかる市区町村税全てについての「納税証明書」</t>
    </r>
    <r>
      <rPr>
        <sz val="11.5"/>
        <rFont val="ＭＳ 明朝"/>
        <family val="1"/>
        <charset val="128"/>
      </rPr>
      <t>。</t>
    </r>
    <rPh sb="1" eb="2">
      <t>ホン</t>
    </rPh>
    <rPh sb="2" eb="3">
      <t>シ</t>
    </rPh>
    <rPh sb="4" eb="6">
      <t>バアイ</t>
    </rPh>
    <rPh sb="8" eb="10">
      <t>タイノウ</t>
    </rPh>
    <rPh sb="12" eb="15">
      <t>ショウメイショ</t>
    </rPh>
    <rPh sb="17" eb="18">
      <t>ホン</t>
    </rPh>
    <rPh sb="18" eb="19">
      <t>シ</t>
    </rPh>
    <rPh sb="19" eb="21">
      <t>イガイ</t>
    </rPh>
    <rPh sb="22" eb="25">
      <t>ジチタイ</t>
    </rPh>
    <rPh sb="27" eb="29">
      <t>タイノウ</t>
    </rPh>
    <rPh sb="32" eb="33">
      <t>ムネ</t>
    </rPh>
    <rPh sb="34" eb="37">
      <t>ショウメイショ</t>
    </rPh>
    <rPh sb="38" eb="40">
      <t>ハッコウ</t>
    </rPh>
    <rPh sb="45" eb="47">
      <t>バアイ</t>
    </rPh>
    <rPh sb="48" eb="50">
      <t>チョッキン</t>
    </rPh>
    <rPh sb="51" eb="53">
      <t>レイワ</t>
    </rPh>
    <rPh sb="54" eb="56">
      <t>ネンド</t>
    </rPh>
    <rPh sb="58" eb="60">
      <t>ホウジン</t>
    </rPh>
    <rPh sb="61" eb="63">
      <t>コジン</t>
    </rPh>
    <rPh sb="68" eb="70">
      <t>シク</t>
    </rPh>
    <rPh sb="70" eb="72">
      <t>チョウソン</t>
    </rPh>
    <rPh sb="72" eb="73">
      <t>ゼイ</t>
    </rPh>
    <rPh sb="73" eb="74">
      <t>スベ</t>
    </rPh>
    <rPh sb="81" eb="83">
      <t>ノウゼイ</t>
    </rPh>
    <rPh sb="83" eb="86">
      <t>ショウメイショ</t>
    </rPh>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</si>
  <si>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</si>
  <si>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t>解体工事（解体施工技士）</t>
    <rPh sb="5" eb="11">
      <t>カイタイセコウギシ</t>
    </rPh>
    <phoneticPr fontId="3"/>
  </si>
  <si>
    <t>※年齢は、令和5年4月1日時点での年齢とする。</t>
    <phoneticPr fontId="3"/>
  </si>
  <si>
    <t>令和５</t>
    <rPh sb="0" eb="2">
      <t>レイワ</t>
    </rPh>
    <phoneticPr fontId="3"/>
  </si>
  <si>
    <t>令和５年</t>
    <rPh sb="0" eb="2">
      <t>レ</t>
    </rPh>
    <rPh sb="3" eb="4">
      <t>ネン</t>
    </rPh>
    <phoneticPr fontId="3"/>
  </si>
  <si>
    <t>令和５年度 市税等の課税・納付状況確認同意書</t>
    <rPh sb="0" eb="2">
      <t>レ</t>
    </rPh>
    <rPh sb="3" eb="5">
      <t>ネンド</t>
    </rPh>
    <rPh sb="6" eb="9">
      <t>シゼイトウ</t>
    </rPh>
    <rPh sb="10" eb="12">
      <t>カゼイ</t>
    </rPh>
    <rPh sb="13" eb="15">
      <t>ノウフ</t>
    </rPh>
    <rPh sb="15" eb="17">
      <t>ジョウキョウ</t>
    </rPh>
    <rPh sb="17" eb="19">
      <t>カクニン</t>
    </rPh>
    <rPh sb="19" eb="22">
      <t>ドウイショ</t>
    </rPh>
    <phoneticPr fontId="3"/>
  </si>
  <si>
    <t>　 令和　５　年度入札参加資格審査申請に当たり、入札参加資格を有する期間において、</t>
    <rPh sb="2" eb="4">
      <t>レ</t>
    </rPh>
    <rPh sb="7" eb="9">
      <t>ネンド</t>
    </rPh>
    <rPh sb="9" eb="11">
      <t>ニュウサツ</t>
    </rPh>
    <rPh sb="11" eb="13">
      <t>サンカ</t>
    </rPh>
    <rPh sb="13" eb="15">
      <t>シカク</t>
    </rPh>
    <rPh sb="15" eb="17">
      <t>シンサ</t>
    </rPh>
    <rPh sb="17" eb="19">
      <t>シンセイ</t>
    </rPh>
    <rPh sb="20" eb="21">
      <t>ア</t>
    </rPh>
    <rPh sb="24" eb="26">
      <t>ニュウサツ</t>
    </rPh>
    <rPh sb="26" eb="28">
      <t>サンカ</t>
    </rPh>
    <rPh sb="28" eb="30">
      <t>シカク</t>
    </rPh>
    <rPh sb="31" eb="32">
      <t>ユウ</t>
    </rPh>
    <rPh sb="34" eb="36">
      <t>キカン</t>
    </rPh>
    <phoneticPr fontId="3"/>
  </si>
  <si>
    <t>令和　５年</t>
    <rPh sb="0" eb="2">
      <t>レ</t>
    </rPh>
    <rPh sb="4" eb="5">
      <t>ネン</t>
    </rPh>
    <phoneticPr fontId="3"/>
  </si>
  <si>
    <t>氏名又は名称</t>
    <rPh sb="0" eb="1">
      <t>シ</t>
    </rPh>
    <rPh sb="1" eb="2">
      <t>メイ</t>
    </rPh>
    <rPh sb="2" eb="3">
      <t>マタ</t>
    </rPh>
    <rPh sb="4" eb="5">
      <t>メイ</t>
    </rPh>
    <rPh sb="5" eb="6">
      <t>ショウ</t>
    </rPh>
    <phoneticPr fontId="3"/>
  </si>
  <si>
    <t>令 和  ５ 年 度 入 札 参 加 資 格 通 知 書</t>
    <rPh sb="0" eb="1">
      <t>レイ</t>
    </rPh>
    <rPh sb="2" eb="3">
      <t>ワ</t>
    </rPh>
    <rPh sb="7" eb="8">
      <t>トシ</t>
    </rPh>
    <rPh sb="9" eb="10">
      <t>ド</t>
    </rPh>
    <rPh sb="11" eb="12">
      <t>イリ</t>
    </rPh>
    <rPh sb="13" eb="14">
      <t>サツ</t>
    </rPh>
    <rPh sb="15" eb="16">
      <t>サン</t>
    </rPh>
    <rPh sb="17" eb="18">
      <t>カ</t>
    </rPh>
    <rPh sb="19" eb="20">
      <t>シ</t>
    </rPh>
    <rPh sb="21" eb="22">
      <t>カク</t>
    </rPh>
    <rPh sb="23" eb="24">
      <t>ツウ</t>
    </rPh>
    <rPh sb="25" eb="26">
      <t>チ</t>
    </rPh>
    <rPh sb="27" eb="28">
      <t>ショ</t>
    </rPh>
    <phoneticPr fontId="3"/>
  </si>
  <si>
    <t xml:space="preserve">　 入札参加資格は、令和5年4月1日以降の公告又は指名通知から適用します。
</t>
    <phoneticPr fontId="3"/>
  </si>
  <si>
    <t>　　１　建設業許可の失効や経営事項審査の有効期限切れ（決算日から１年７箇月）、またはコンサルタント業務で</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rPh sb="49" eb="51">
      <t>ギョウム</t>
    </rPh>
    <phoneticPr fontId="3"/>
  </si>
  <si>
    <r>
      <t>　　　法律上必要とする資格登録等の失効があった場合、</t>
    </r>
    <r>
      <rPr>
        <sz val="11"/>
        <color rgb="FFFF0000"/>
        <rFont val="ＭＳ Ｐ明朝"/>
        <family val="1"/>
        <charset val="128"/>
      </rPr>
      <t>入札参加資格を失うことがあります。　　</t>
    </r>
    <rPh sb="3" eb="5">
      <t>ホウリツ</t>
    </rPh>
    <rPh sb="5" eb="6">
      <t>ジョウ</t>
    </rPh>
    <rPh sb="6" eb="8">
      <t>ヒツヨウ</t>
    </rPh>
    <rPh sb="11" eb="13">
      <t>シカク</t>
    </rPh>
    <rPh sb="13" eb="15">
      <t>トウロク</t>
    </rPh>
    <rPh sb="15" eb="16">
      <t>トウ</t>
    </rPh>
    <rPh sb="17" eb="19">
      <t>シッコウ</t>
    </rPh>
    <rPh sb="23" eb="25">
      <t>バアイ</t>
    </rPh>
    <rPh sb="26" eb="28">
      <t>ニュウサツ</t>
    </rPh>
    <rPh sb="28" eb="30">
      <t>サンカ</t>
    </rPh>
    <rPh sb="30" eb="32">
      <t>シカク</t>
    </rPh>
    <rPh sb="33" eb="34">
      <t>ウシナ</t>
    </rPh>
    <phoneticPr fontId="3"/>
  </si>
  <si>
    <r>
      <t>　　　これらの許可等の</t>
    </r>
    <r>
      <rPr>
        <sz val="11"/>
        <color rgb="FFFF0000"/>
        <rFont val="ＭＳ Ｐ明朝"/>
        <family val="1"/>
        <charset val="128"/>
      </rPr>
      <t>更新後は、速やかにその写しを提出してください。また更新中で有効期限に間に合わない</t>
    </r>
    <rPh sb="7" eb="10">
      <t>キョカトウ</t>
    </rPh>
    <rPh sb="11" eb="14">
      <t>コウシンゴ</t>
    </rPh>
    <rPh sb="16" eb="17">
      <t>スミ</t>
    </rPh>
    <rPh sb="22" eb="23">
      <t>ウツ</t>
    </rPh>
    <rPh sb="25" eb="27">
      <t>テイシュツ</t>
    </rPh>
    <rPh sb="36" eb="39">
      <t>コウシンチュウ</t>
    </rPh>
    <rPh sb="40" eb="42">
      <t>ユウコウ</t>
    </rPh>
    <rPh sb="42" eb="44">
      <t>キゲン</t>
    </rPh>
    <rPh sb="45" eb="46">
      <t>マ</t>
    </rPh>
    <rPh sb="47" eb="48">
      <t>ア</t>
    </rPh>
    <phoneticPr fontId="3"/>
  </si>
  <si>
    <t>　　　場合は、更新中である旨を証明する書類を提出し、更新後に改めて写しを提出してください。</t>
    <rPh sb="3" eb="5">
      <t>バアイ</t>
    </rPh>
    <rPh sb="19" eb="21">
      <t>ショルイ</t>
    </rPh>
    <rPh sb="22" eb="24">
      <t>テイシュツ</t>
    </rPh>
    <rPh sb="26" eb="29">
      <t>コウシンゴ</t>
    </rPh>
    <rPh sb="30" eb="31">
      <t>アラタ</t>
    </rPh>
    <rPh sb="33" eb="34">
      <t>ウツ</t>
    </rPh>
    <rPh sb="36" eb="38">
      <t>テイシュツ</t>
    </rPh>
    <phoneticPr fontId="3"/>
  </si>
  <si>
    <t>令 和  ５ 年 度 入 札 参 加 資 格 審 査 申 請 書 受 付 通 知 書</t>
    <rPh sb="0" eb="1">
      <t>レイ</t>
    </rPh>
    <rPh sb="2" eb="3">
      <t>ワ</t>
    </rPh>
    <rPh sb="7" eb="8">
      <t>トシ</t>
    </rPh>
    <rPh sb="9" eb="10">
      <t>ド</t>
    </rPh>
    <rPh sb="11" eb="12">
      <t>イリ</t>
    </rPh>
    <rPh sb="13" eb="14">
      <t>サツ</t>
    </rPh>
    <rPh sb="15" eb="16">
      <t>サン</t>
    </rPh>
    <rPh sb="17" eb="18">
      <t>カ</t>
    </rPh>
    <rPh sb="19" eb="20">
      <t>シ</t>
    </rPh>
    <rPh sb="21" eb="22">
      <t>カク</t>
    </rPh>
    <rPh sb="23" eb="24">
      <t>シン</t>
    </rPh>
    <rPh sb="25" eb="26">
      <t>サ</t>
    </rPh>
    <rPh sb="27" eb="28">
      <t>サル</t>
    </rPh>
    <rPh sb="29" eb="30">
      <t>ショウ</t>
    </rPh>
    <rPh sb="31" eb="32">
      <t>ショ</t>
    </rPh>
    <rPh sb="33" eb="34">
      <t>ウケ</t>
    </rPh>
    <rPh sb="35" eb="36">
      <t>ツケ</t>
    </rPh>
    <rPh sb="37" eb="38">
      <t>ツウ</t>
    </rPh>
    <rPh sb="39" eb="40">
      <t>チ</t>
    </rPh>
    <rPh sb="41" eb="42">
      <t>ショ</t>
    </rPh>
    <phoneticPr fontId="3"/>
  </si>
  <si>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3"/>
  </si>
  <si>
    <t>霧島市長　　殿</t>
    <rPh sb="0" eb="2">
      <t>キリシマ</t>
    </rPh>
    <rPh sb="2" eb="4">
      <t>シチョウ</t>
    </rPh>
    <rPh sb="6" eb="7">
      <t>ドノ</t>
    </rPh>
    <phoneticPr fontId="3"/>
  </si>
  <si>
    <r>
      <t>入札参加資格審査を申請する建設工事の種類</t>
    </r>
    <r>
      <rPr>
        <b/>
        <sz val="11"/>
        <color rgb="FFFF0000"/>
        <rFont val="ＭＳ 明朝"/>
        <family val="1"/>
        <charset val="128"/>
      </rPr>
      <t>（○のつけ間違いに注意）</t>
    </r>
    <rPh sb="0" eb="2">
      <t>ニュウサツ</t>
    </rPh>
    <rPh sb="2" eb="4">
      <t>サンカ</t>
    </rPh>
    <rPh sb="4" eb="6">
      <t>シカク</t>
    </rPh>
    <rPh sb="6" eb="8">
      <t>シンサ</t>
    </rPh>
    <rPh sb="9" eb="11">
      <t>シンセイ</t>
    </rPh>
    <rPh sb="13" eb="15">
      <t>ケンセツ</t>
    </rPh>
    <rPh sb="15" eb="17">
      <t>コウジ</t>
    </rPh>
    <rPh sb="18" eb="20">
      <t>シュルイ</t>
    </rPh>
    <rPh sb="25" eb="27">
      <t>マチガ</t>
    </rPh>
    <rPh sb="29" eb="31">
      <t>チュウイ</t>
    </rPh>
    <phoneticPr fontId="3"/>
  </si>
  <si>
    <t>一級建設機械施工技士　(解体資格無)</t>
    <phoneticPr fontId="3"/>
  </si>
  <si>
    <t>選択不可）一級建設機械施工技士　(解体資格無)</t>
    <rPh sb="0" eb="2">
      <t>センタク</t>
    </rPh>
    <rPh sb="2" eb="4">
      <t>フカ</t>
    </rPh>
    <phoneticPr fontId="3"/>
  </si>
  <si>
    <t>選択不可）二級建設機械施工技士　（第１種～第６種）(解体資格無)</t>
    <phoneticPr fontId="3"/>
  </si>
  <si>
    <t>選択不可）二級土木施工管理技士　(薬液注入)(解体資格無)</t>
    <rPh sb="0" eb="2">
      <t>センタク</t>
    </rPh>
    <rPh sb="2" eb="4">
      <t>フカ</t>
    </rPh>
    <phoneticPr fontId="3"/>
  </si>
  <si>
    <t>選択不可）農業「農業土木」・総合技術監理（農業「農業土木」）　(解体資格無)</t>
    <rPh sb="0" eb="2">
      <t>センタク</t>
    </rPh>
    <rPh sb="2" eb="4">
      <t>フカ</t>
    </rPh>
    <phoneticPr fontId="3"/>
  </si>
  <si>
    <t>選択不可）水産「水産土木」・総合技術監理（水産「水産土木」）　(解体資格無)</t>
    <rPh sb="0" eb="2">
      <t>センタク</t>
    </rPh>
    <rPh sb="2" eb="4">
      <t>フカ</t>
    </rPh>
    <phoneticPr fontId="3"/>
  </si>
  <si>
    <t>選択不可）森林「森林土木」・総合技術監理（森林「森林土木」）　(解体資格無)</t>
    <rPh sb="0" eb="2">
      <t>センタク</t>
    </rPh>
    <rPh sb="2" eb="4">
      <t>フカ</t>
    </rPh>
    <phoneticPr fontId="3"/>
  </si>
  <si>
    <t>選択不可）型枠施工(１級)　(解体資格無)</t>
    <rPh sb="0" eb="2">
      <t>センタク</t>
    </rPh>
    <rPh sb="2" eb="4">
      <t>フカ</t>
    </rPh>
    <phoneticPr fontId="3"/>
  </si>
  <si>
    <t>選択不可）型枠施工(２級)(３年)　(解体資格無)</t>
    <rPh sb="0" eb="2">
      <t>センタク</t>
    </rPh>
    <rPh sb="2" eb="4">
      <t>フカ</t>
    </rPh>
    <phoneticPr fontId="3"/>
  </si>
  <si>
    <t>選択不可）とび・とび工(１級)　(解体資格無)</t>
    <rPh sb="0" eb="2">
      <t>センタク</t>
    </rPh>
    <rPh sb="2" eb="4">
      <t>フカ</t>
    </rPh>
    <phoneticPr fontId="3"/>
  </si>
  <si>
    <t>選択不可）コンクリート圧送施工（１級）(解体資格無)</t>
    <rPh sb="0" eb="2">
      <t>センタク</t>
    </rPh>
    <rPh sb="2" eb="4">
      <t>フカ</t>
    </rPh>
    <phoneticPr fontId="3"/>
  </si>
  <si>
    <t>選択不可）コンクリート圧送施工（２級）（３年）(解体資格無)</t>
    <rPh sb="0" eb="2">
      <t>センタク</t>
    </rPh>
    <rPh sb="2" eb="4">
      <t>フカ</t>
    </rPh>
    <phoneticPr fontId="3"/>
  </si>
  <si>
    <t>選択不可）ウェルポイント施工（１級）　(解体資格無)</t>
    <rPh sb="0" eb="2">
      <t>センタク</t>
    </rPh>
    <rPh sb="2" eb="4">
      <t>フカ</t>
    </rPh>
    <phoneticPr fontId="3"/>
  </si>
  <si>
    <t>選択不可）ウェルポイント施工（２級）（３年）　(解体資格無)</t>
    <rPh sb="0" eb="2">
      <t>センタク</t>
    </rPh>
    <rPh sb="2" eb="4">
      <t>フカ</t>
    </rPh>
    <phoneticPr fontId="3"/>
  </si>
  <si>
    <t>選択不可）地すべり防止工事士（１年）　(解体資格無)</t>
    <rPh sb="0" eb="2">
      <t>センタク</t>
    </rPh>
    <rPh sb="2" eb="4">
      <t>フカ</t>
    </rPh>
    <phoneticPr fontId="3"/>
  </si>
  <si>
    <t>令和５年度霧島市建設工事入札参加資格審査申請書【市外申請者用】</t>
    <rPh sb="0" eb="2">
      <t>レ</t>
    </rPh>
    <rPh sb="3" eb="5">
      <t>ネンド</t>
    </rPh>
    <rPh sb="5" eb="8">
      <t>キリシマシ</t>
    </rPh>
    <rPh sb="8" eb="10">
      <t>ケンセツ</t>
    </rPh>
    <rPh sb="10" eb="12">
      <t>コウジ</t>
    </rPh>
    <rPh sb="12" eb="14">
      <t>ニュウサツ</t>
    </rPh>
    <rPh sb="14" eb="16">
      <t>サンカ</t>
    </rPh>
    <rPh sb="16" eb="18">
      <t>シカク</t>
    </rPh>
    <rPh sb="18" eb="20">
      <t>シンサ</t>
    </rPh>
    <rPh sb="20" eb="22">
      <t>シンセイ</t>
    </rPh>
    <rPh sb="22" eb="23">
      <t>ショ</t>
    </rPh>
    <rPh sb="24" eb="26">
      <t>シガイ</t>
    </rPh>
    <rPh sb="26" eb="28">
      <t>シンセイ</t>
    </rPh>
    <rPh sb="28" eb="29">
      <t>シャ</t>
    </rPh>
    <rPh sb="29" eb="30">
      <t>ヨウ</t>
    </rPh>
    <phoneticPr fontId="3"/>
  </si>
  <si>
    <r>
      <t>令和</t>
    </r>
    <r>
      <rPr>
        <b/>
        <sz val="12"/>
        <color rgb="FFFF0000"/>
        <rFont val="ＭＳ ゴシック"/>
        <family val="3"/>
        <charset val="128"/>
      </rPr>
      <t>５</t>
    </r>
    <r>
      <rPr>
        <b/>
        <sz val="12"/>
        <rFont val="ＭＳ ゴシック"/>
        <family val="3"/>
        <charset val="128"/>
      </rPr>
      <t>年度霧島市建設工事入札参加資格審査申請書の記入要領・確認票</t>
    </r>
    <rPh sb="0" eb="2">
      <t>レ</t>
    </rPh>
    <rPh sb="3" eb="5">
      <t>ネンド</t>
    </rPh>
    <rPh sb="5" eb="8">
      <t>キリシマシ</t>
    </rPh>
    <rPh sb="8" eb="10">
      <t>ケンセツ</t>
    </rPh>
    <rPh sb="10" eb="12">
      <t>コウジ</t>
    </rPh>
    <rPh sb="12" eb="14">
      <t>ニュウサツ</t>
    </rPh>
    <rPh sb="14" eb="16">
      <t>サンカ</t>
    </rPh>
    <rPh sb="16" eb="18">
      <t>シカク</t>
    </rPh>
    <rPh sb="18" eb="20">
      <t>シンサ</t>
    </rPh>
    <rPh sb="20" eb="23">
      <t>シンセイショ</t>
    </rPh>
    <rPh sb="24" eb="26">
      <t>キニュウ</t>
    </rPh>
    <rPh sb="26" eb="28">
      <t>ヨウリョウ</t>
    </rPh>
    <rPh sb="29" eb="31">
      <t>カクニン</t>
    </rPh>
    <rPh sb="31" eb="32">
      <t>ヒョウ</t>
    </rPh>
    <phoneticPr fontId="3"/>
  </si>
  <si>
    <t>所在地・住所</t>
    <rPh sb="0" eb="3">
      <t>ショザイチ</t>
    </rPh>
    <rPh sb="4" eb="6">
      <t>ジュウショ</t>
    </rPh>
    <phoneticPr fontId="3"/>
  </si>
  <si>
    <t>住所</t>
    <phoneticPr fontId="3"/>
  </si>
  <si>
    <t>住　　　　　　所</t>
    <rPh sb="0" eb="1">
      <t>ジュウ</t>
    </rPh>
    <rPh sb="7" eb="8">
      <t>ショ</t>
    </rPh>
    <phoneticPr fontId="75"/>
  </si>
  <si>
    <t>商号又は名称</t>
    <phoneticPr fontId="75"/>
  </si>
  <si>
    <t>代表者職・氏名</t>
    <phoneticPr fontId="75"/>
  </si>
  <si>
    <t>（ファイルの提出方法について）
　１．ファイルに綴じる順番は返送予定の25、24を一番上に、その後、この記入要領・確認表、そして１～23の番号順に書類を紙のフラットファイルに綴じ込んでください。指定ファイルＡ４版縦長（色指定なし）を１部提出。
　２．指定ファイルＡ４版縦長（色指定なし）の背表紙に「令和５年度入札参加資格審査申請書」及び「商号」を記入してください。</t>
    <rPh sb="6" eb="8">
      <t>テイシュツ</t>
    </rPh>
    <rPh sb="8" eb="10">
      <t>ホウホウ</t>
    </rPh>
    <rPh sb="24" eb="25">
      <t>ト</t>
    </rPh>
    <rPh sb="27" eb="29">
      <t>ジュンバン</t>
    </rPh>
    <rPh sb="30" eb="32">
      <t>ヘンソウ</t>
    </rPh>
    <rPh sb="32" eb="34">
      <t>ヨテイ</t>
    </rPh>
    <rPh sb="41" eb="43">
      <t>イチバン</t>
    </rPh>
    <rPh sb="43" eb="44">
      <t>ウエ</t>
    </rPh>
    <rPh sb="48" eb="49">
      <t>ゴ</t>
    </rPh>
    <rPh sb="52" eb="56">
      <t>キニュウヨウリョウ</t>
    </rPh>
    <rPh sb="57" eb="59">
      <t>カクニン</t>
    </rPh>
    <rPh sb="59" eb="60">
      <t>ヒョウ</t>
    </rPh>
    <rPh sb="69" eb="71">
      <t>バンゴウ</t>
    </rPh>
    <rPh sb="71" eb="72">
      <t>ジュン</t>
    </rPh>
    <rPh sb="73" eb="75">
      <t>ショルイ</t>
    </rPh>
    <rPh sb="76" eb="77">
      <t>カミ</t>
    </rPh>
    <rPh sb="87" eb="88">
      <t>ト</t>
    </rPh>
    <rPh sb="89" eb="90">
      <t>コ</t>
    </rPh>
    <rPh sb="137" eb="138">
      <t>イロ</t>
    </rPh>
    <rPh sb="138" eb="140">
      <t>シテイ</t>
    </rPh>
    <rPh sb="144" eb="147">
      <t>セビョウシ</t>
    </rPh>
    <rPh sb="149" eb="151">
      <t>レ</t>
    </rPh>
    <rPh sb="169" eb="171">
      <t>ショウゴウ</t>
    </rPh>
    <rPh sb="173" eb="175">
      <t>キニュウ</t>
    </rPh>
    <phoneticPr fontId="3"/>
  </si>
  <si>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3"/>
  </si>
  <si>
    <r>
      <rPr>
        <b/>
        <u/>
        <sz val="11.5"/>
        <color rgb="FFFF0000"/>
        <rFont val="ＭＳ 明朝"/>
        <family val="1"/>
        <charset val="128"/>
      </rPr>
      <t>・業態調書は、次に該当するもの以外、提出不要。</t>
    </r>
    <r>
      <rPr>
        <sz val="11.5"/>
        <rFont val="ＭＳ 明朝"/>
        <family val="1"/>
        <charset val="128"/>
      </rPr>
      <t xml:space="preserve">
</t>
    </r>
    <r>
      <rPr>
        <sz val="11.5"/>
        <color rgb="FFFF0000"/>
        <rFont val="ＭＳ 明朝"/>
        <family val="1"/>
        <charset val="128"/>
      </rPr>
      <t>鹿児島県内に本社・本店を置き、自社で直接的かつ恒常的に雇用している職員で、「路面標示施工」の資格を有する者がいる場合。(提出形態は「02業態調書(手入力)」のみか、または「02業態調書(自動集計)」「03技術職員(自動集計)」ペアのいずれか)。</t>
    </r>
    <r>
      <rPr>
        <sz val="11.5"/>
        <rFont val="ＭＳ 明朝"/>
        <family val="1"/>
        <charset val="128"/>
      </rPr>
      <t xml:space="preserve">
・技術者の資格に関する集計表です。建設工事入札参加資格審査申請書末尾の「記載要領」に従い、申請書、様式３関係の資格数・技術者数等と矛盾がないように作成すること。</t>
    </r>
    <rPh sb="1" eb="3">
      <t>ギョウタイ</t>
    </rPh>
    <rPh sb="3" eb="5">
      <t>チョウショ</t>
    </rPh>
    <rPh sb="7" eb="8">
      <t>ツギ</t>
    </rPh>
    <rPh sb="9" eb="11">
      <t>ガイトウ</t>
    </rPh>
    <rPh sb="15" eb="17">
      <t>イガイ</t>
    </rPh>
    <rPh sb="18" eb="20">
      <t>テイシュツ</t>
    </rPh>
    <rPh sb="20" eb="22">
      <t>フヨウ</t>
    </rPh>
    <rPh sb="84" eb="88">
      <t>テイシュツケイタイ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</si>
</sst>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411]ge\.m\.d;@"/>
    <numFmt numFmtId="178" formatCode="0_);[Red]\(0\)"/>
    <numFmt numFmtId="179" formatCode="##&quot;台&quot;"/>
    <numFmt numFmtId="180" formatCode="##&quot;組&quot;"/>
    <numFmt numFmtId="181" formatCode="yyyy&quot;年&quot;m&quot;月&quot;d&quot;日&quot;;@"/>
  </numFmts>
  <fonts count="11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0"/>
      <name val="ＭＳ 明朝"/>
      <family val="1"/>
      <charset val="128"/>
    </font>
    <font>
      <b/>
      <u/>
      <sz val="11"/>
      <color indexed="10"/>
      <name val="ＭＳ 明朝"/>
      <family val="1"/>
      <charset val="128"/>
    </font>
    <font>
      <b/>
      <sz val="11"/>
      <color indexed="10"/>
      <name val="ＭＳ 明朝"/>
      <family val="1"/>
      <charset val="128"/>
    </font>
    <font>
      <sz val="9"/>
      <name val="ＭＳ 明朝"/>
      <family val="1"/>
      <charset val="128"/>
    </font>
    <font>
      <sz val="8"/>
      <name val="ＭＳ 明朝"/>
      <family val="1"/>
      <charset val="128"/>
    </font>
    <font>
      <sz val="10"/>
      <name val="ＭＳ ゴシック"/>
      <family val="3"/>
      <charset val="128"/>
    </font>
    <font>
      <sz val="11"/>
      <color indexed="8"/>
      <name val="ＭＳ Ｐゴシック"/>
      <family val="3"/>
      <charset val="128"/>
    </font>
    <font>
      <b/>
      <sz val="11"/>
      <name val="ＭＳ 明朝"/>
      <family val="1"/>
      <charset val="128"/>
    </font>
    <font>
      <b/>
      <sz val="11"/>
      <color indexed="81"/>
      <name val="ＭＳ Ｐゴシック"/>
      <family val="3"/>
      <charset val="128"/>
    </font>
    <font>
      <sz val="7"/>
      <name val="ＭＳ 明朝"/>
      <family val="1"/>
      <charset val="128"/>
    </font>
    <font>
      <b/>
      <sz val="9"/>
      <name val="ＭＳ 明朝"/>
      <family val="1"/>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sz val="9"/>
      <color indexed="8"/>
      <name val="ＭＳ Ｐゴシック"/>
      <family val="3"/>
      <charset val="128"/>
    </font>
    <font>
      <sz val="8"/>
      <color indexed="8"/>
      <name val="ＭＳ Ｐゴシック"/>
      <family val="3"/>
      <charset val="128"/>
    </font>
    <font>
      <sz val="7"/>
      <color indexed="8"/>
      <name val="ＭＳ Ｐゴシック"/>
      <family val="3"/>
      <charset val="128"/>
    </font>
    <font>
      <sz val="6"/>
      <color indexed="8"/>
      <name val="ＭＳ Ｐゴシック"/>
      <family val="3"/>
      <charset val="128"/>
    </font>
    <font>
      <b/>
      <sz val="14"/>
      <name val="ＭＳ Ｐゴシック"/>
      <family val="3"/>
      <charset val="128"/>
    </font>
    <font>
      <sz val="10"/>
      <name val="ＭＳ Ｐゴシック"/>
      <family val="3"/>
      <charset val="128"/>
    </font>
    <font>
      <sz val="12"/>
      <name val="ＭＳ Ｐ明朝"/>
      <family val="1"/>
      <charset val="128"/>
    </font>
    <font>
      <b/>
      <sz val="14"/>
      <name val="ＭＳ 明朝"/>
      <family val="1"/>
      <charset val="128"/>
    </font>
    <font>
      <sz val="9"/>
      <name val="ＭＳ Ｐ明朝"/>
      <family val="1"/>
      <charset val="128"/>
    </font>
    <font>
      <sz val="10"/>
      <name val="ＭＳ Ｐ明朝"/>
      <family val="1"/>
      <charset val="128"/>
    </font>
    <font>
      <b/>
      <sz val="10"/>
      <name val="ＭＳ Ｐ明朝"/>
      <family val="1"/>
      <charset val="128"/>
    </font>
    <font>
      <sz val="7"/>
      <name val="ＭＳ Ｐ明朝"/>
      <family val="1"/>
      <charset val="128"/>
    </font>
    <font>
      <b/>
      <sz val="12"/>
      <name val="ＭＳ 明朝"/>
      <family val="1"/>
      <charset val="128"/>
    </font>
    <font>
      <u/>
      <sz val="12"/>
      <name val="ＭＳ 明朝"/>
      <family val="1"/>
      <charset val="128"/>
    </font>
    <font>
      <b/>
      <sz val="12"/>
      <color indexed="10"/>
      <name val="ＭＳ 明朝"/>
      <family val="1"/>
      <charset val="128"/>
    </font>
    <font>
      <u/>
      <sz val="10"/>
      <name val="ＭＳ Ｐ明朝"/>
      <family val="1"/>
      <charset val="128"/>
    </font>
    <font>
      <b/>
      <sz val="18"/>
      <name val="ＭＳ Ｐ明朝"/>
      <family val="1"/>
      <charset val="128"/>
    </font>
    <font>
      <b/>
      <sz val="14"/>
      <name val="ＭＳ Ｐ明朝"/>
      <family val="1"/>
      <charset val="128"/>
    </font>
    <font>
      <b/>
      <sz val="16"/>
      <name val="ＭＳ Ｐ明朝"/>
      <family val="1"/>
      <charset val="128"/>
    </font>
    <font>
      <sz val="14"/>
      <name val="ＭＳ Ｐ明朝"/>
      <family val="1"/>
      <charset val="128"/>
    </font>
    <font>
      <b/>
      <sz val="12"/>
      <name val="ＭＳ Ｐゴシック"/>
      <family val="3"/>
      <charset val="128"/>
    </font>
    <font>
      <sz val="9"/>
      <name val="ＭＳ Ｐゴシック"/>
      <family val="3"/>
      <charset val="128"/>
    </font>
    <font>
      <b/>
      <sz val="10"/>
      <name val="ＭＳ ゴシック"/>
      <family val="3"/>
      <charset val="128"/>
    </font>
    <font>
      <b/>
      <sz val="9"/>
      <color indexed="81"/>
      <name val="ＭＳ Ｐゴシック"/>
      <family val="3"/>
      <charset val="128"/>
    </font>
    <font>
      <b/>
      <u/>
      <sz val="9"/>
      <color indexed="81"/>
      <name val="ＭＳ Ｐゴシック"/>
      <family val="3"/>
      <charset val="128"/>
    </font>
    <font>
      <sz val="12"/>
      <name val="ＭＳ Ｐゴシック"/>
      <family val="3"/>
      <charset val="128"/>
    </font>
    <font>
      <sz val="11"/>
      <name val="ＭＳ Ｐ明朝"/>
      <family val="1"/>
      <charset val="128"/>
    </font>
    <font>
      <sz val="24"/>
      <name val="ＭＳ Ｐ明朝"/>
      <family val="1"/>
      <charset val="128"/>
    </font>
    <font>
      <b/>
      <sz val="20"/>
      <name val="ＭＳ Ｐ明朝"/>
      <family val="1"/>
      <charset val="128"/>
    </font>
    <font>
      <sz val="16"/>
      <name val="ＭＳ Ｐ明朝"/>
      <family val="1"/>
      <charset val="128"/>
    </font>
    <font>
      <b/>
      <sz val="26"/>
      <name val="ＭＳ Ｐ明朝"/>
      <family val="1"/>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11.5"/>
      <name val="ＭＳ 明朝"/>
      <family val="1"/>
      <charset val="128"/>
    </font>
    <font>
      <b/>
      <sz val="12"/>
      <name val="ＭＳ ゴシック"/>
      <family val="3"/>
      <charset val="128"/>
    </font>
    <font>
      <b/>
      <sz val="11.5"/>
      <color indexed="10"/>
      <name val="ＭＳ ゴシック"/>
      <family val="3"/>
      <charset val="128"/>
    </font>
    <font>
      <b/>
      <u/>
      <sz val="11.5"/>
      <color indexed="10"/>
      <name val="ＭＳ 明朝"/>
      <family val="1"/>
      <charset val="128"/>
    </font>
    <font>
      <b/>
      <sz val="11.5"/>
      <color indexed="10"/>
      <name val="ＭＳ 明朝"/>
      <family val="1"/>
      <charset val="128"/>
    </font>
    <font>
      <b/>
      <sz val="11.5"/>
      <name val="ＭＳ 明朝"/>
      <family val="1"/>
      <charset val="128"/>
    </font>
    <font>
      <sz val="11.5"/>
      <color indexed="8"/>
      <name val="ＭＳ 明朝"/>
      <family val="1"/>
      <charset val="128"/>
    </font>
    <font>
      <b/>
      <sz val="11.5"/>
      <name val="ＭＳ ゴシック"/>
      <family val="3"/>
      <charset val="128"/>
    </font>
    <font>
      <b/>
      <sz val="12"/>
      <color indexed="10"/>
      <name val="ＭＳ ゴシック"/>
      <family val="3"/>
      <charset val="128"/>
    </font>
    <font>
      <b/>
      <u/>
      <sz val="11"/>
      <color indexed="10"/>
      <name val="ＭＳ ゴシック"/>
      <family val="3"/>
      <charset val="128"/>
    </font>
    <font>
      <b/>
      <sz val="11"/>
      <name val="ＭＳ ゴシック"/>
      <family val="3"/>
      <charset val="128"/>
    </font>
    <font>
      <b/>
      <sz val="9"/>
      <name val="ＭＳ ゴシック"/>
      <family val="3"/>
      <charset val="128"/>
    </font>
    <font>
      <sz val="10"/>
      <color indexed="81"/>
      <name val="ＭＳ Ｐゴシック"/>
      <family val="3"/>
      <charset val="128"/>
    </font>
    <font>
      <b/>
      <sz val="16"/>
      <name val="ＭＳ Ｐゴシック"/>
      <family val="3"/>
      <charset val="128"/>
    </font>
    <font>
      <sz val="8"/>
      <name val="ＭＳ Ｐゴシック"/>
      <family val="3"/>
      <charset val="128"/>
    </font>
    <font>
      <sz val="11"/>
      <color indexed="8"/>
      <name val="ＭＳ Ｐ明朝"/>
      <family val="1"/>
      <charset val="128"/>
    </font>
    <font>
      <sz val="12"/>
      <name val="ＭＳ ゴシック"/>
      <family val="3"/>
      <charset val="128"/>
    </font>
    <font>
      <b/>
      <sz val="12"/>
      <color indexed="64"/>
      <name val="ＭＳ Ｐ明朝"/>
      <family val="1"/>
      <charset val="128"/>
    </font>
    <font>
      <sz val="6"/>
      <name val="ＭＳ ゴシック"/>
      <family val="3"/>
      <charset val="128"/>
    </font>
    <font>
      <sz val="6"/>
      <name val="Arial"/>
      <family val="2"/>
    </font>
    <font>
      <b/>
      <sz val="11"/>
      <color indexed="8"/>
      <name val="ＭＳ Ｐ明朝"/>
      <family val="1"/>
      <charset val="128"/>
    </font>
    <font>
      <sz val="12"/>
      <color indexed="10"/>
      <name val="ＭＳ 明朝"/>
      <family val="1"/>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明朝"/>
      <family val="1"/>
      <charset val="128"/>
    </font>
    <font>
      <b/>
      <sz val="12"/>
      <color rgb="FFFF0000"/>
      <name val="ＭＳ 明朝"/>
      <family val="1"/>
      <charset val="128"/>
    </font>
    <font>
      <b/>
      <sz val="10"/>
      <color rgb="FFFF0000"/>
      <name val="ＭＳ Ｐ明朝"/>
      <family val="1"/>
      <charset val="128"/>
    </font>
    <font>
      <b/>
      <sz val="9"/>
      <color rgb="FFFF0000"/>
      <name val="ＭＳ Ｐ明朝"/>
      <family val="1"/>
      <charset val="128"/>
    </font>
    <font>
      <sz val="10"/>
      <color rgb="FFFF0000"/>
      <name val="ＭＳ Ｐ明朝"/>
      <family val="1"/>
      <charset val="128"/>
    </font>
    <font>
      <sz val="10"/>
      <color rgb="FF002060"/>
      <name val="ＭＳ Ｐ明朝"/>
      <family val="1"/>
      <charset val="128"/>
    </font>
    <font>
      <sz val="11"/>
      <color theme="1"/>
      <name val="ＭＳ Ｐ明朝"/>
      <family val="1"/>
      <charset val="128"/>
    </font>
    <font>
      <sz val="10"/>
      <color theme="1"/>
      <name val="ＭＳ Ｐ明朝"/>
      <family val="1"/>
      <charset val="128"/>
    </font>
    <font>
      <b/>
      <sz val="12"/>
      <color rgb="FFFF0000"/>
      <name val="ＭＳ Ｐ明朝"/>
      <family val="1"/>
      <charset val="128"/>
    </font>
    <font>
      <b/>
      <sz val="11.5"/>
      <color rgb="FFFF0000"/>
      <name val="ＭＳ ゴシック"/>
      <family val="3"/>
      <charset val="128"/>
    </font>
    <font>
      <sz val="9"/>
      <color theme="1"/>
      <name val="ＭＳ Ｐ明朝"/>
      <family val="1"/>
      <charset val="128"/>
    </font>
    <font>
      <b/>
      <sz val="11"/>
      <color theme="1"/>
      <name val="ＭＳ Ｐ明朝"/>
      <family val="1"/>
      <charset val="128"/>
    </font>
    <font>
      <b/>
      <sz val="11.5"/>
      <color rgb="FFFF0000"/>
      <name val="ＭＳ 明朝"/>
      <family val="1"/>
      <charset val="128"/>
    </font>
    <font>
      <b/>
      <sz val="12"/>
      <color rgb="FFFF0000"/>
      <name val="ＭＳ ゴシック"/>
      <family val="3"/>
      <charset val="128"/>
    </font>
    <font>
      <sz val="10"/>
      <color theme="1"/>
      <name val="ＭＳ 明朝"/>
      <family val="1"/>
      <charset val="128"/>
    </font>
    <font>
      <sz val="10"/>
      <color rgb="FFFF0000"/>
      <name val="ＭＳ 明朝"/>
      <family val="1"/>
      <charset val="128"/>
    </font>
    <font>
      <sz val="12"/>
      <color theme="1"/>
      <name val="ＭＳ Ｐ明朝"/>
      <family val="1"/>
      <charset val="128"/>
    </font>
    <font>
      <b/>
      <sz val="14"/>
      <color theme="1"/>
      <name val="ＭＳ Ｐ明朝"/>
      <family val="1"/>
      <charset val="128"/>
    </font>
    <font>
      <sz val="11.5"/>
      <color rgb="FFFF0000"/>
      <name val="ＭＳ 明朝"/>
      <family val="1"/>
      <charset val="128"/>
    </font>
    <font>
      <b/>
      <u/>
      <sz val="11"/>
      <color rgb="FFFF0000"/>
      <name val="ＭＳ 明朝"/>
      <family val="1"/>
      <charset val="128"/>
    </font>
    <font>
      <sz val="11"/>
      <color rgb="FFFF0000"/>
      <name val="ＭＳ Ｐゴシック"/>
      <family val="3"/>
      <charset val="128"/>
    </font>
    <font>
      <sz val="10"/>
      <color rgb="FFFF0000"/>
      <name val="ＭＳ Ｐゴシック"/>
      <family val="3"/>
      <charset val="128"/>
    </font>
    <font>
      <b/>
      <sz val="11"/>
      <name val="ＭＳ Ｐゴシック"/>
      <family val="3"/>
      <charset val="128"/>
    </font>
    <font>
      <sz val="11"/>
      <color rgb="FFFF0000"/>
      <name val="ＭＳ Ｐ明朝"/>
      <family val="1"/>
      <charset val="128"/>
    </font>
    <font>
      <sz val="36"/>
      <color theme="1"/>
      <name val="ＭＳ Ｐ明朝"/>
      <family val="1"/>
      <charset val="128"/>
    </font>
    <font>
      <sz val="14"/>
      <name val="ＭＳ Ｐゴシック"/>
      <family val="3"/>
      <charset val="128"/>
    </font>
    <font>
      <b/>
      <sz val="9"/>
      <color indexed="10"/>
      <name val="ＭＳ Ｐゴシック"/>
      <family val="3"/>
      <charset val="128"/>
    </font>
    <font>
      <sz val="9"/>
      <color rgb="FFFF0000"/>
      <name val="ＭＳ Ｐゴシック"/>
      <family val="3"/>
      <charset val="128"/>
    </font>
    <font>
      <sz val="8"/>
      <color rgb="FFFF0000"/>
      <name val="ＭＳ Ｐゴシック"/>
      <family val="3"/>
      <charset val="128"/>
    </font>
    <font>
      <b/>
      <u/>
      <sz val="11.5"/>
      <color rgb="FFFF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FF"/>
        <bgColor indexed="64"/>
      </patternFill>
    </fill>
  </fills>
  <borders count="1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medium">
        <color indexed="64"/>
      </right>
      <top style="thin">
        <color indexed="64"/>
      </top>
      <bottom style="thin">
        <color indexed="64"/>
      </bottom>
      <diagonal style="dotted">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theme="0" tint="-0.499984740745262"/>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79" fillId="0" borderId="0">
      <alignment vertical="center"/>
    </xf>
    <xf numFmtId="0" fontId="80" fillId="0" borderId="0">
      <alignment vertical="center"/>
    </xf>
    <xf numFmtId="0" fontId="73" fillId="0" borderId="0"/>
    <xf numFmtId="0" fontId="1" fillId="0" borderId="0"/>
    <xf numFmtId="0" fontId="13" fillId="0" borderId="0"/>
  </cellStyleXfs>
  <cellXfs count="1101">
    <xf numFmtId="0" fontId="0" fillId="0" borderId="0" xfId="0"/>
    <xf numFmtId="0" fontId="2" fillId="0" borderId="0" xfId="0" applyFont="1" applyAlignment="1">
      <alignment vertical="center"/>
    </xf>
    <xf numFmtId="0" fontId="2" fillId="0" borderId="0" xfId="0" applyFont="1" applyBorder="1" applyAlignment="1">
      <alignment horizontal="center" vertical="center" justifyLastLine="1"/>
    </xf>
    <xf numFmtId="0" fontId="5" fillId="0" borderId="0" xfId="0" applyFont="1" applyFill="1" applyAlignment="1">
      <alignment vertical="center"/>
    </xf>
    <xf numFmtId="0" fontId="14" fillId="0" borderId="0" xfId="0" applyFont="1" applyFill="1" applyAlignment="1">
      <alignment vertical="center"/>
    </xf>
    <xf numFmtId="0" fontId="81" fillId="0" borderId="0" xfId="0" applyFont="1" applyBorder="1" applyAlignment="1">
      <alignment horizontal="left" vertical="center" justifyLastLine="1"/>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left" vertical="center" justifyLastLine="1"/>
    </xf>
    <xf numFmtId="0" fontId="81" fillId="0" borderId="0" xfId="0" applyFont="1" applyBorder="1" applyAlignment="1">
      <alignment vertical="center" justifyLastLine="1"/>
    </xf>
    <xf numFmtId="0" fontId="2" fillId="0" borderId="0" xfId="0" applyFont="1" applyAlignment="1">
      <alignment vertical="top"/>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82" fillId="0" borderId="0" xfId="0" applyFont="1" applyAlignment="1">
      <alignment vertical="center"/>
    </xf>
    <xf numFmtId="0" fontId="81" fillId="0" borderId="0" xfId="0" applyFont="1" applyAlignment="1">
      <alignment vertical="center"/>
    </xf>
    <xf numFmtId="0" fontId="10" fillId="0" borderId="5" xfId="0" applyFont="1" applyBorder="1" applyAlignment="1">
      <alignment vertical="center"/>
    </xf>
    <xf numFmtId="0" fontId="2" fillId="0" borderId="3"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49" fontId="5" fillId="0" borderId="0" xfId="0" applyNumberFormat="1" applyFont="1" applyAlignment="1">
      <alignment vertical="center"/>
    </xf>
    <xf numFmtId="49" fontId="2" fillId="0" borderId="0" xfId="0" applyNumberFormat="1" applyFont="1" applyAlignment="1">
      <alignment vertical="center"/>
    </xf>
    <xf numFmtId="0" fontId="14" fillId="0" borderId="0" xfId="0" applyFont="1" applyAlignment="1">
      <alignment vertical="center"/>
    </xf>
    <xf numFmtId="0" fontId="7" fillId="0" borderId="0" xfId="0" applyFont="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0" applyFont="1" applyAlignment="1">
      <alignment vertical="top"/>
    </xf>
    <xf numFmtId="0" fontId="17"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2" fillId="0" borderId="0" xfId="0" applyFont="1" applyBorder="1" applyAlignment="1">
      <alignment horizontal="left" vertical="center"/>
    </xf>
    <xf numFmtId="0" fontId="5" fillId="0" borderId="17" xfId="0" applyFont="1" applyBorder="1" applyAlignment="1">
      <alignment vertical="center"/>
    </xf>
    <xf numFmtId="0" fontId="12" fillId="2" borderId="0" xfId="0" applyFont="1" applyFill="1" applyAlignment="1">
      <alignment vertical="center"/>
    </xf>
    <xf numFmtId="0" fontId="0" fillId="0" borderId="0" xfId="0" applyAlignment="1">
      <alignment shrinkToFit="1"/>
    </xf>
    <xf numFmtId="0" fontId="0" fillId="0" borderId="2" xfId="0" applyFill="1" applyBorder="1" applyAlignment="1"/>
    <xf numFmtId="0" fontId="0" fillId="0" borderId="18" xfId="0" applyBorder="1" applyAlignment="1"/>
    <xf numFmtId="0" fontId="19" fillId="0" borderId="2" xfId="0" applyFont="1" applyBorder="1" applyAlignment="1">
      <alignment horizontal="center" vertical="center" shrinkToFit="1"/>
    </xf>
    <xf numFmtId="0" fontId="19" fillId="0" borderId="2" xfId="0" applyFont="1" applyBorder="1" applyAlignment="1">
      <alignment horizontal="center" vertical="center"/>
    </xf>
    <xf numFmtId="0" fontId="0" fillId="0" borderId="0" xfId="0" applyAlignment="1">
      <alignment horizontal="center"/>
    </xf>
    <xf numFmtId="0" fontId="19" fillId="0" borderId="2" xfId="0" applyFont="1" applyBorder="1" applyAlignment="1">
      <alignment vertical="center" shrinkToFit="1"/>
    </xf>
    <xf numFmtId="0" fontId="20" fillId="0" borderId="2" xfId="0" applyFont="1" applyBorder="1" applyAlignment="1">
      <alignment horizontal="right" vertical="center" shrinkToFit="1"/>
    </xf>
    <xf numFmtId="0" fontId="20" fillId="0" borderId="2" xfId="0" applyNumberFormat="1" applyFont="1" applyBorder="1" applyAlignment="1">
      <alignment horizontal="right" vertical="center" shrinkToFit="1"/>
    </xf>
    <xf numFmtId="0" fontId="19" fillId="0" borderId="11" xfId="0" applyFont="1" applyBorder="1" applyAlignment="1">
      <alignment horizontal="center" vertical="center"/>
    </xf>
    <xf numFmtId="0" fontId="21" fillId="0" borderId="11" xfId="0" applyFont="1" applyBorder="1" applyAlignment="1">
      <alignment vertical="center" wrapText="1" shrinkToFit="1"/>
    </xf>
    <xf numFmtId="0" fontId="20" fillId="0" borderId="11" xfId="0" applyFont="1" applyBorder="1" applyAlignment="1">
      <alignment horizontal="right" vertical="center" shrinkToFit="1"/>
    </xf>
    <xf numFmtId="0" fontId="21" fillId="0" borderId="2" xfId="0" applyFont="1" applyBorder="1" applyAlignment="1">
      <alignment vertical="center" wrapText="1" shrinkToFit="1"/>
    </xf>
    <xf numFmtId="0" fontId="19" fillId="0" borderId="12" xfId="0" applyFont="1" applyBorder="1" applyAlignment="1">
      <alignment horizontal="center" vertical="center"/>
    </xf>
    <xf numFmtId="0" fontId="22" fillId="0" borderId="2" xfId="0" applyFont="1" applyBorder="1" applyAlignment="1">
      <alignment vertical="center" wrapText="1" shrinkToFit="1"/>
    </xf>
    <xf numFmtId="0" fontId="19" fillId="0" borderId="2" xfId="0" applyFont="1" applyBorder="1" applyAlignment="1">
      <alignment vertical="center" wrapText="1" shrinkToFit="1"/>
    </xf>
    <xf numFmtId="0" fontId="23" fillId="0" borderId="2" xfId="0" applyFont="1" applyBorder="1" applyAlignment="1">
      <alignment vertical="center" wrapText="1" shrinkToFit="1"/>
    </xf>
    <xf numFmtId="0" fontId="19" fillId="0" borderId="12" xfId="0" applyFont="1" applyBorder="1" applyAlignment="1">
      <alignment horizontal="center" vertical="center" shrinkToFit="1"/>
    </xf>
    <xf numFmtId="0" fontId="20" fillId="0" borderId="12" xfId="0" applyFont="1" applyBorder="1" applyAlignment="1">
      <alignment horizontal="right" vertical="center" shrinkToFit="1"/>
    </xf>
    <xf numFmtId="0" fontId="23" fillId="0" borderId="12" xfId="0" applyFont="1" applyBorder="1" applyAlignment="1">
      <alignment vertical="center" wrapText="1"/>
    </xf>
    <xf numFmtId="0" fontId="23" fillId="0" borderId="12" xfId="0" applyFont="1" applyBorder="1" applyAlignment="1">
      <alignment vertical="center" shrinkToFit="1"/>
    </xf>
    <xf numFmtId="0" fontId="24" fillId="0" borderId="12" xfId="0" applyFont="1" applyBorder="1" applyAlignment="1">
      <alignment vertical="center" wrapText="1" shrinkToFit="1"/>
    </xf>
    <xf numFmtId="0" fontId="24" fillId="0" borderId="2" xfId="0" applyFont="1" applyBorder="1" applyAlignment="1">
      <alignment vertical="center" wrapText="1" shrinkToFit="1"/>
    </xf>
    <xf numFmtId="0" fontId="19" fillId="0" borderId="0" xfId="0" applyFont="1" applyBorder="1" applyAlignment="1">
      <alignment vertical="center" textRotation="255" shrinkToFit="1"/>
    </xf>
    <xf numFmtId="0" fontId="19" fillId="0" borderId="0" xfId="0" applyFont="1" applyBorder="1" applyAlignment="1">
      <alignment vertical="center" shrinkToFit="1"/>
    </xf>
    <xf numFmtId="0" fontId="20" fillId="0" borderId="0" xfId="0" applyFont="1" applyBorder="1" applyAlignment="1">
      <alignment vertical="center" shrinkToFit="1"/>
    </xf>
    <xf numFmtId="0" fontId="19" fillId="0" borderId="0" xfId="0" applyFont="1" applyBorder="1" applyAlignment="1">
      <alignment vertical="center"/>
    </xf>
    <xf numFmtId="0" fontId="23" fillId="0" borderId="2" xfId="0" applyFont="1" applyBorder="1" applyAlignment="1">
      <alignment vertical="center" shrinkToFit="1"/>
    </xf>
    <xf numFmtId="0" fontId="0" fillId="0" borderId="0" xfId="0" applyBorder="1" applyAlignment="1">
      <alignment shrinkToFit="1"/>
    </xf>
    <xf numFmtId="0" fontId="26" fillId="0" borderId="2" xfId="0" applyFont="1" applyBorder="1" applyAlignment="1">
      <alignment horizontal="center" vertical="center"/>
    </xf>
    <xf numFmtId="0" fontId="26" fillId="0" borderId="2" xfId="0" applyFont="1" applyBorder="1" applyAlignment="1">
      <alignment vertical="center" shrinkToFit="1"/>
    </xf>
    <xf numFmtId="0" fontId="0" fillId="0" borderId="2" xfId="0" applyBorder="1" applyAlignment="1">
      <alignment shrinkToFit="1"/>
    </xf>
    <xf numFmtId="0" fontId="0" fillId="0" borderId="11" xfId="0" applyBorder="1" applyAlignment="1">
      <alignment horizontal="center" vertical="center"/>
    </xf>
    <xf numFmtId="0" fontId="26" fillId="0" borderId="11" xfId="0" applyFont="1" applyBorder="1" applyAlignment="1">
      <alignment vertical="center" shrinkToFit="1"/>
    </xf>
    <xf numFmtId="0" fontId="81" fillId="0" borderId="0" xfId="0" applyFont="1" applyFill="1" applyAlignment="1">
      <alignment vertical="center"/>
    </xf>
    <xf numFmtId="0" fontId="2" fillId="0" borderId="0" xfId="2" applyFont="1" applyBorder="1">
      <alignment vertical="center"/>
    </xf>
    <xf numFmtId="0" fontId="2" fillId="0" borderId="0" xfId="2" applyFont="1" applyBorder="1" applyAlignment="1">
      <alignment vertical="center" shrinkToFit="1"/>
    </xf>
    <xf numFmtId="0" fontId="6"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0" fontId="2" fillId="0" borderId="0" xfId="0" applyFont="1" applyFill="1" applyBorder="1" applyAlignment="1">
      <alignment vertical="center"/>
    </xf>
    <xf numFmtId="0" fontId="27" fillId="3" borderId="0" xfId="2" applyFont="1" applyFill="1">
      <alignment vertical="center"/>
    </xf>
    <xf numFmtId="0" fontId="12" fillId="3" borderId="0" xfId="2" applyFont="1" applyFill="1">
      <alignment vertical="center"/>
    </xf>
    <xf numFmtId="0" fontId="2" fillId="3" borderId="0" xfId="0" applyFont="1" applyFill="1" applyBorder="1" applyAlignment="1">
      <alignment vertical="center"/>
    </xf>
    <xf numFmtId="0" fontId="2" fillId="0" borderId="0" xfId="2" applyFont="1" applyFill="1" applyBorder="1">
      <alignment vertical="center"/>
    </xf>
    <xf numFmtId="0" fontId="2" fillId="0" borderId="0" xfId="2" applyFont="1" applyFill="1">
      <alignment vertical="center"/>
    </xf>
    <xf numFmtId="0" fontId="2" fillId="0" borderId="0" xfId="2" applyFont="1">
      <alignment vertical="center"/>
    </xf>
    <xf numFmtId="0" fontId="12" fillId="0" borderId="0" xfId="2" applyFont="1">
      <alignment vertical="center"/>
    </xf>
    <xf numFmtId="0" fontId="2" fillId="0" borderId="0" xfId="2" applyFont="1" applyAlignment="1">
      <alignment vertical="center" shrinkToFit="1"/>
    </xf>
    <xf numFmtId="0" fontId="2" fillId="3" borderId="0" xfId="2" applyFont="1" applyFill="1" applyBorder="1">
      <alignment vertical="center"/>
    </xf>
    <xf numFmtId="0" fontId="7" fillId="0" borderId="0" xfId="2" applyFont="1">
      <alignment vertical="center"/>
    </xf>
    <xf numFmtId="0" fontId="28" fillId="0" borderId="0" xfId="2" applyFont="1">
      <alignment vertical="center"/>
    </xf>
    <xf numFmtId="0" fontId="28" fillId="0" borderId="0" xfId="2" applyFont="1" applyFill="1" applyBorder="1" applyAlignment="1">
      <alignment vertical="center"/>
    </xf>
    <xf numFmtId="0" fontId="6" fillId="3" borderId="0" xfId="11" applyFont="1" applyFill="1" applyBorder="1" applyAlignment="1">
      <alignment vertical="center"/>
    </xf>
    <xf numFmtId="0" fontId="29" fillId="3" borderId="0" xfId="2" applyFont="1" applyFill="1">
      <alignment vertical="center"/>
    </xf>
    <xf numFmtId="0" fontId="2" fillId="3" borderId="0" xfId="2" applyFont="1" applyFill="1">
      <alignment vertical="center"/>
    </xf>
    <xf numFmtId="0" fontId="28" fillId="0" borderId="0" xfId="2" applyFont="1" applyBorder="1" applyAlignment="1">
      <alignment horizontal="center" vertical="center" shrinkToFit="1"/>
    </xf>
    <xf numFmtId="0" fontId="28" fillId="0" borderId="0" xfId="2" applyFont="1" applyBorder="1" applyAlignment="1">
      <alignment horizontal="center" vertical="center"/>
    </xf>
    <xf numFmtId="0" fontId="30" fillId="3" borderId="0" xfId="2" applyFont="1" applyFill="1">
      <alignment vertical="center"/>
    </xf>
    <xf numFmtId="0" fontId="2" fillId="3" borderId="0" xfId="10" applyFont="1" applyFill="1" applyAlignment="1">
      <alignment vertical="center"/>
    </xf>
    <xf numFmtId="0" fontId="2" fillId="0" borderId="0" xfId="10" applyFont="1" applyFill="1" applyAlignment="1">
      <alignment vertical="center"/>
    </xf>
    <xf numFmtId="0" fontId="31" fillId="0" borderId="0" xfId="2" applyFont="1">
      <alignment vertical="center"/>
    </xf>
    <xf numFmtId="0" fontId="30" fillId="0" borderId="0" xfId="2" applyFont="1" applyFill="1" applyAlignment="1">
      <alignment vertical="center"/>
    </xf>
    <xf numFmtId="0" fontId="30" fillId="0" borderId="0" xfId="2" applyFont="1" applyFill="1">
      <alignment vertical="center"/>
    </xf>
    <xf numFmtId="0" fontId="30" fillId="0" borderId="0" xfId="2" applyFont="1">
      <alignment vertical="center"/>
    </xf>
    <xf numFmtId="0" fontId="6" fillId="3" borderId="0" xfId="2" applyFont="1" applyFill="1">
      <alignment vertical="center"/>
    </xf>
    <xf numFmtId="0" fontId="31" fillId="0" borderId="0" xfId="2" applyNumberFormat="1" applyFont="1">
      <alignment vertical="center"/>
    </xf>
    <xf numFmtId="0" fontId="6" fillId="3" borderId="0" xfId="10" applyFont="1" applyFill="1" applyBorder="1" applyAlignment="1">
      <alignment vertical="center"/>
    </xf>
    <xf numFmtId="0" fontId="6" fillId="3" borderId="0" xfId="10" applyFont="1" applyFill="1" applyAlignment="1">
      <alignment vertical="center"/>
    </xf>
    <xf numFmtId="0" fontId="35" fillId="0" borderId="0" xfId="11" applyFont="1" applyFill="1" applyBorder="1" applyAlignment="1">
      <alignment vertical="center"/>
    </xf>
    <xf numFmtId="0" fontId="83" fillId="0" borderId="0" xfId="11" applyFont="1" applyFill="1" applyBorder="1" applyAlignment="1">
      <alignment vertical="center"/>
    </xf>
    <xf numFmtId="0" fontId="6" fillId="0" borderId="0" xfId="2" applyFont="1" applyFill="1">
      <alignment vertical="center"/>
    </xf>
    <xf numFmtId="0" fontId="28" fillId="0" borderId="0" xfId="0" applyFont="1" applyFill="1" applyBorder="1" applyAlignment="1">
      <alignment vertical="center"/>
    </xf>
    <xf numFmtId="0" fontId="84" fillId="0" borderId="0" xfId="2" applyFont="1">
      <alignment vertical="center"/>
    </xf>
    <xf numFmtId="0" fontId="85" fillId="0" borderId="0" xfId="0" applyFont="1" applyBorder="1" applyAlignment="1">
      <alignment vertical="center"/>
    </xf>
    <xf numFmtId="0" fontId="30" fillId="0" borderId="19" xfId="2" applyFont="1" applyFill="1" applyBorder="1" applyAlignment="1">
      <alignment horizontal="center" vertical="center"/>
    </xf>
    <xf numFmtId="0" fontId="37" fillId="0" borderId="19" xfId="2" applyFont="1" applyFill="1" applyBorder="1" applyAlignment="1">
      <alignment vertical="center"/>
    </xf>
    <xf numFmtId="0" fontId="29" fillId="0" borderId="19" xfId="2" applyFont="1" applyFill="1" applyBorder="1" applyAlignment="1">
      <alignment horizontal="center" vertical="center"/>
    </xf>
    <xf numFmtId="0" fontId="86" fillId="0" borderId="0" xfId="2" applyFont="1" applyFill="1" applyBorder="1" applyAlignment="1">
      <alignment vertical="center" shrinkToFit="1"/>
    </xf>
    <xf numFmtId="0" fontId="37" fillId="0" borderId="0" xfId="2" applyFont="1" applyFill="1" applyBorder="1" applyAlignment="1">
      <alignment vertical="center"/>
    </xf>
    <xf numFmtId="0" fontId="0" fillId="0" borderId="0" xfId="0" applyBorder="1" applyAlignment="1"/>
    <xf numFmtId="0" fontId="87" fillId="0" borderId="0" xfId="2" applyFont="1" applyFill="1" applyBorder="1" applyAlignment="1">
      <alignment vertical="center" shrinkToFit="1"/>
    </xf>
    <xf numFmtId="0" fontId="87" fillId="0" borderId="0" xfId="2" applyFont="1" applyFill="1" applyBorder="1" applyAlignment="1">
      <alignment vertical="center"/>
    </xf>
    <xf numFmtId="0" fontId="27" fillId="0" borderId="0" xfId="2" applyFont="1" applyFill="1" applyBorder="1" applyAlignment="1">
      <alignment vertical="center"/>
    </xf>
    <xf numFmtId="0" fontId="31" fillId="0" borderId="0" xfId="2" applyFont="1" applyFill="1" applyBorder="1" applyAlignment="1">
      <alignment vertical="center"/>
    </xf>
    <xf numFmtId="0" fontId="30" fillId="0" borderId="0" xfId="2" applyFont="1" applyFill="1" applyBorder="1" applyAlignment="1">
      <alignment vertical="center" textRotation="255" shrinkToFit="1"/>
    </xf>
    <xf numFmtId="0" fontId="86" fillId="0" borderId="0" xfId="2" applyFont="1" applyFill="1" applyAlignment="1">
      <alignment vertical="center" shrinkToFit="1"/>
    </xf>
    <xf numFmtId="0" fontId="30" fillId="0" borderId="0" xfId="2" applyFont="1" applyFill="1" applyAlignment="1">
      <alignment vertical="center" shrinkToFit="1"/>
    </xf>
    <xf numFmtId="0" fontId="30" fillId="0" borderId="0" xfId="2" applyFont="1" applyFill="1" applyBorder="1" applyAlignment="1">
      <alignment vertical="center"/>
    </xf>
    <xf numFmtId="0" fontId="30" fillId="0" borderId="0" xfId="2" applyFont="1" applyFill="1" applyBorder="1" applyAlignment="1">
      <alignment horizontal="center" vertical="center"/>
    </xf>
    <xf numFmtId="0" fontId="31" fillId="0" borderId="0" xfId="2" applyFont="1" applyFill="1" applyBorder="1" applyAlignment="1">
      <alignment horizontal="center" vertical="center"/>
    </xf>
    <xf numFmtId="0" fontId="30" fillId="0" borderId="0" xfId="2" applyFont="1" applyFill="1" applyBorder="1" applyAlignment="1">
      <alignment horizontal="center" vertical="center" textRotation="255" shrinkToFit="1"/>
    </xf>
    <xf numFmtId="0" fontId="30" fillId="0" borderId="0" xfId="2" applyFont="1" applyFill="1" applyBorder="1" applyAlignment="1">
      <alignment horizontal="center" vertical="center" textRotation="255"/>
    </xf>
    <xf numFmtId="49" fontId="2" fillId="0" borderId="0" xfId="0" applyNumberFormat="1" applyFont="1" applyFill="1" applyBorder="1" applyAlignment="1">
      <alignment horizontal="center" vertical="center"/>
    </xf>
    <xf numFmtId="0" fontId="2" fillId="0" borderId="0" xfId="2" applyFont="1" applyFill="1" applyAlignment="1">
      <alignment vertical="center" shrinkToFit="1"/>
    </xf>
    <xf numFmtId="0" fontId="28" fillId="0" borderId="0" xfId="2" applyFont="1" applyFill="1" applyBorder="1" applyAlignment="1">
      <alignment horizontal="center" vertical="center" shrinkToFit="1"/>
    </xf>
    <xf numFmtId="0" fontId="28" fillId="0" borderId="0" xfId="2" applyFont="1" applyFill="1" applyBorder="1" applyAlignment="1">
      <alignment horizontal="center" vertical="center"/>
    </xf>
    <xf numFmtId="49" fontId="19" fillId="0" borderId="2" xfId="0" applyNumberFormat="1" applyFont="1" applyBorder="1" applyAlignment="1">
      <alignment vertical="center"/>
    </xf>
    <xf numFmtId="0" fontId="30" fillId="0" borderId="19" xfId="2" applyFont="1" applyFill="1" applyBorder="1" applyAlignment="1">
      <alignment vertical="center"/>
    </xf>
    <xf numFmtId="0" fontId="29" fillId="0" borderId="0" xfId="2" applyFont="1" applyFill="1" applyBorder="1" applyAlignment="1">
      <alignment horizontal="center" vertical="center"/>
    </xf>
    <xf numFmtId="0" fontId="30" fillId="0" borderId="19" xfId="2" applyFont="1" applyFill="1" applyBorder="1" applyAlignment="1">
      <alignment vertical="center" textRotation="255" shrinkToFit="1"/>
    </xf>
    <xf numFmtId="0" fontId="30" fillId="0" borderId="19" xfId="2" applyFont="1" applyFill="1" applyBorder="1" applyAlignment="1">
      <alignment vertical="center" textRotation="255"/>
    </xf>
    <xf numFmtId="0" fontId="30" fillId="0" borderId="0" xfId="2" applyFont="1" applyFill="1" applyBorder="1" applyAlignment="1">
      <alignment vertical="center" textRotation="255"/>
    </xf>
    <xf numFmtId="0" fontId="19" fillId="4" borderId="2" xfId="0" applyFont="1" applyFill="1" applyBorder="1" applyAlignment="1">
      <alignment vertical="center"/>
    </xf>
    <xf numFmtId="0" fontId="26" fillId="4" borderId="2" xfId="2" applyFont="1" applyFill="1" applyBorder="1">
      <alignment vertical="center"/>
    </xf>
    <xf numFmtId="0" fontId="42" fillId="4" borderId="2" xfId="2" applyFont="1" applyFill="1" applyBorder="1" applyAlignment="1">
      <alignment vertical="center" shrinkToFit="1"/>
    </xf>
    <xf numFmtId="49" fontId="26" fillId="0" borderId="2" xfId="2" applyNumberFormat="1" applyFont="1" applyBorder="1">
      <alignment vertical="center"/>
    </xf>
    <xf numFmtId="0" fontId="26" fillId="0" borderId="2" xfId="2" applyFont="1" applyBorder="1">
      <alignment vertical="center"/>
    </xf>
    <xf numFmtId="0" fontId="43" fillId="0" borderId="0" xfId="2" applyFont="1">
      <alignment vertical="center"/>
    </xf>
    <xf numFmtId="0" fontId="12" fillId="0" borderId="0" xfId="2" applyFont="1" applyFill="1" applyAlignment="1">
      <alignment vertical="center" shrinkToFit="1"/>
    </xf>
    <xf numFmtId="0" fontId="12" fillId="0" borderId="0" xfId="2" applyFont="1" applyFill="1">
      <alignment vertical="center"/>
    </xf>
    <xf numFmtId="0" fontId="12" fillId="0" borderId="0" xfId="2" applyFont="1" applyAlignment="1">
      <alignment vertical="center" shrinkToFit="1"/>
    </xf>
    <xf numFmtId="0" fontId="30" fillId="0" borderId="0" xfId="3" applyFont="1" applyAlignment="1">
      <alignment vertical="center"/>
    </xf>
    <xf numFmtId="0" fontId="47" fillId="0" borderId="0" xfId="3" applyFont="1" applyBorder="1" applyAlignment="1">
      <alignment horizontal="center" vertical="center"/>
    </xf>
    <xf numFmtId="0" fontId="30" fillId="0" borderId="0" xfId="3" applyFont="1" applyBorder="1" applyAlignment="1">
      <alignment vertical="center"/>
    </xf>
    <xf numFmtId="0" fontId="47" fillId="0" borderId="0" xfId="3" applyFont="1"/>
    <xf numFmtId="0" fontId="47" fillId="0" borderId="0" xfId="0" applyFont="1"/>
    <xf numFmtId="0" fontId="27" fillId="0" borderId="0" xfId="3" applyFont="1" applyAlignment="1">
      <alignment vertical="center"/>
    </xf>
    <xf numFmtId="0" fontId="40" fillId="0" borderId="0" xfId="3" applyFont="1" applyBorder="1" applyAlignment="1">
      <alignment vertical="center"/>
    </xf>
    <xf numFmtId="0" fontId="27" fillId="0" borderId="0" xfId="3" applyFont="1" applyBorder="1" applyAlignment="1">
      <alignment vertical="center"/>
    </xf>
    <xf numFmtId="0" fontId="27" fillId="0" borderId="0" xfId="3" quotePrefix="1" applyFont="1" applyBorder="1" applyAlignment="1">
      <alignment vertical="center"/>
    </xf>
    <xf numFmtId="0" fontId="47" fillId="0" borderId="0" xfId="0" applyFont="1" applyFill="1"/>
    <xf numFmtId="0" fontId="50" fillId="0" borderId="0" xfId="0" applyFont="1"/>
    <xf numFmtId="0" fontId="40" fillId="0" borderId="0" xfId="0" applyFont="1"/>
    <xf numFmtId="0" fontId="40" fillId="0" borderId="0" xfId="0" applyFont="1" applyAlignment="1"/>
    <xf numFmtId="0" fontId="47" fillId="0" borderId="0" xfId="0" applyFont="1" applyAlignment="1">
      <alignment horizontal="center"/>
    </xf>
    <xf numFmtId="0" fontId="5" fillId="0" borderId="0" xfId="3" applyFont="1" applyAlignment="1">
      <alignment vertical="center"/>
    </xf>
    <xf numFmtId="0" fontId="51" fillId="0" borderId="0" xfId="3" applyFont="1" applyAlignment="1">
      <alignment vertical="center"/>
    </xf>
    <xf numFmtId="0" fontId="40" fillId="0" borderId="0" xfId="3" applyFont="1" applyAlignment="1">
      <alignment vertical="center"/>
    </xf>
    <xf numFmtId="0" fontId="51" fillId="0" borderId="0" xfId="3" applyFont="1" applyAlignment="1">
      <alignment horizontal="center" vertical="center"/>
    </xf>
    <xf numFmtId="0" fontId="47" fillId="0" borderId="0" xfId="3" applyFont="1" applyAlignment="1">
      <alignment vertical="center"/>
    </xf>
    <xf numFmtId="0" fontId="47" fillId="0" borderId="0" xfId="3" applyFont="1" applyBorder="1" applyAlignment="1">
      <alignment vertical="center"/>
    </xf>
    <xf numFmtId="0" fontId="40" fillId="0" borderId="0" xfId="3" applyFont="1" applyAlignment="1">
      <alignment horizontal="left" vertical="center" wrapText="1"/>
    </xf>
    <xf numFmtId="0" fontId="27" fillId="0" borderId="0" xfId="3" applyFont="1" applyAlignment="1">
      <alignment horizontal="center" vertical="center"/>
    </xf>
    <xf numFmtId="0" fontId="2" fillId="0" borderId="0" xfId="3" applyFont="1" applyAlignment="1">
      <alignment vertical="center"/>
    </xf>
    <xf numFmtId="0" fontId="10" fillId="0" borderId="0" xfId="3" applyFont="1" applyFill="1" applyAlignment="1">
      <alignment vertical="center" shrinkToFit="1"/>
    </xf>
    <xf numFmtId="0" fontId="1" fillId="0" borderId="0" xfId="3" applyAlignment="1">
      <alignment vertical="center"/>
    </xf>
    <xf numFmtId="0" fontId="6" fillId="0" borderId="0" xfId="0" applyFont="1" applyBorder="1" applyAlignment="1">
      <alignment horizontal="center" vertical="center"/>
    </xf>
    <xf numFmtId="0" fontId="46" fillId="0" borderId="0" xfId="0" applyFont="1" applyBorder="1" applyAlignment="1">
      <alignment horizontal="center" vertical="center"/>
    </xf>
    <xf numFmtId="0" fontId="5" fillId="5" borderId="4" xfId="0" applyFont="1" applyFill="1" applyBorder="1" applyAlignment="1">
      <alignment vertical="center"/>
    </xf>
    <xf numFmtId="0" fontId="5" fillId="5" borderId="8" xfId="0" applyFont="1" applyFill="1" applyBorder="1" applyAlignment="1">
      <alignment vertical="center"/>
    </xf>
    <xf numFmtId="0" fontId="88" fillId="0" borderId="0" xfId="0" applyFont="1" applyAlignment="1">
      <alignment vertical="center"/>
    </xf>
    <xf numFmtId="0" fontId="88" fillId="0" borderId="0" xfId="0" applyFont="1" applyBorder="1" applyAlignment="1">
      <alignment vertical="center" wrapText="1"/>
    </xf>
    <xf numFmtId="0" fontId="88" fillId="0" borderId="0" xfId="0" applyFont="1" applyAlignment="1">
      <alignment horizontal="left" vertical="center"/>
    </xf>
    <xf numFmtId="0" fontId="88" fillId="3" borderId="22" xfId="0" applyFont="1" applyFill="1" applyBorder="1" applyAlignment="1">
      <alignment vertical="center"/>
    </xf>
    <xf numFmtId="0" fontId="88" fillId="3" borderId="23" xfId="0" applyFont="1" applyFill="1" applyBorder="1" applyAlignment="1">
      <alignment vertical="center"/>
    </xf>
    <xf numFmtId="0" fontId="88" fillId="3" borderId="24" xfId="0" applyFont="1" applyFill="1" applyBorder="1" applyAlignment="1">
      <alignment vertical="center"/>
    </xf>
    <xf numFmtId="0" fontId="90" fillId="3" borderId="25" xfId="0" applyFont="1" applyFill="1" applyBorder="1" applyAlignment="1">
      <alignment horizontal="left" vertical="center"/>
    </xf>
    <xf numFmtId="0" fontId="47" fillId="3" borderId="0" xfId="0" applyFont="1" applyFill="1" applyBorder="1" applyAlignment="1">
      <alignment vertical="center"/>
    </xf>
    <xf numFmtId="0" fontId="47" fillId="3" borderId="26" xfId="0" applyFont="1" applyFill="1" applyBorder="1" applyAlignment="1">
      <alignment vertical="center"/>
    </xf>
    <xf numFmtId="0" fontId="47" fillId="3" borderId="25" xfId="0" applyFont="1" applyFill="1" applyBorder="1" applyAlignment="1">
      <alignment horizontal="left" vertical="center"/>
    </xf>
    <xf numFmtId="0" fontId="47" fillId="3" borderId="25" xfId="0" applyFont="1" applyFill="1" applyBorder="1" applyAlignment="1">
      <alignment vertical="center"/>
    </xf>
    <xf numFmtId="0" fontId="88" fillId="3" borderId="27" xfId="0" applyFont="1" applyFill="1" applyBorder="1" applyAlignment="1">
      <alignment vertical="center"/>
    </xf>
    <xf numFmtId="0" fontId="88" fillId="3" borderId="28" xfId="0" applyFont="1" applyFill="1" applyBorder="1" applyAlignment="1">
      <alignment vertical="center"/>
    </xf>
    <xf numFmtId="0" fontId="88" fillId="3" borderId="29" xfId="0" applyFont="1" applyFill="1" applyBorder="1" applyAlignment="1">
      <alignment vertical="center"/>
    </xf>
    <xf numFmtId="0" fontId="88" fillId="0" borderId="0" xfId="0" applyFont="1" applyAlignment="1">
      <alignment horizontal="right" vertical="center"/>
    </xf>
    <xf numFmtId="0" fontId="27" fillId="0" borderId="0" xfId="3" applyFont="1" applyAlignment="1">
      <alignment vertical="center" shrinkToFit="1"/>
    </xf>
    <xf numFmtId="0" fontId="40" fillId="0" borderId="0" xfId="3" applyFont="1" applyAlignment="1">
      <alignment vertical="center" wrapText="1"/>
    </xf>
    <xf numFmtId="0" fontId="40" fillId="0" borderId="0" xfId="3" applyFont="1" applyBorder="1" applyAlignment="1">
      <alignment horizontal="center" vertical="center"/>
    </xf>
    <xf numFmtId="0" fontId="48" fillId="0" borderId="0" xfId="3" applyFont="1" applyBorder="1" applyAlignment="1">
      <alignment horizontal="center" vertical="center"/>
    </xf>
    <xf numFmtId="0" fontId="40" fillId="0" borderId="0" xfId="3" applyFont="1" applyBorder="1" applyAlignment="1">
      <alignment horizontal="distributed" vertical="center"/>
    </xf>
    <xf numFmtId="0" fontId="40" fillId="0" borderId="0" xfId="3" applyFont="1" applyBorder="1" applyAlignment="1">
      <alignment horizontal="right" vertical="center" shrinkToFit="1"/>
    </xf>
    <xf numFmtId="0" fontId="40" fillId="0" borderId="0" xfId="3" applyFont="1" applyBorder="1" applyAlignment="1">
      <alignment horizontal="center" vertical="center" shrinkToFit="1"/>
    </xf>
    <xf numFmtId="0" fontId="27" fillId="0" borderId="0" xfId="3" applyFont="1" applyFill="1" applyAlignment="1">
      <alignment horizontal="center" vertical="center"/>
    </xf>
    <xf numFmtId="0" fontId="27" fillId="0" borderId="0" xfId="3" applyFont="1" applyFill="1" applyAlignment="1">
      <alignment vertical="center"/>
    </xf>
    <xf numFmtId="0" fontId="48" fillId="0" borderId="0" xfId="3" applyFont="1" applyBorder="1" applyAlignment="1">
      <alignment vertical="center"/>
    </xf>
    <xf numFmtId="0" fontId="40" fillId="0" borderId="0" xfId="3" applyFont="1" applyFill="1" applyBorder="1" applyAlignment="1">
      <alignment horizontal="center" vertical="center" wrapText="1"/>
    </xf>
    <xf numFmtId="0" fontId="0" fillId="0" borderId="0" xfId="6" applyFont="1">
      <alignment vertical="center"/>
    </xf>
    <xf numFmtId="0" fontId="1" fillId="0" borderId="0" xfId="6">
      <alignment vertical="center"/>
    </xf>
    <xf numFmtId="0" fontId="52" fillId="0" borderId="0" xfId="6" applyFont="1">
      <alignment vertical="center"/>
    </xf>
    <xf numFmtId="0" fontId="14" fillId="0" borderId="0" xfId="6" applyFont="1" applyBorder="1" applyAlignment="1">
      <alignment horizontal="distributed" vertical="center" justifyLastLine="1"/>
    </xf>
    <xf numFmtId="0" fontId="5" fillId="0" borderId="0" xfId="6" applyFont="1">
      <alignment vertical="center"/>
    </xf>
    <xf numFmtId="0" fontId="54" fillId="0" borderId="0" xfId="6" applyFont="1" applyAlignment="1">
      <alignment vertical="center" wrapText="1"/>
    </xf>
    <xf numFmtId="0" fontId="55" fillId="0" borderId="0" xfId="6" applyFont="1" applyAlignment="1">
      <alignment vertical="center" wrapText="1"/>
    </xf>
    <xf numFmtId="0" fontId="56" fillId="0" borderId="0" xfId="6" applyFont="1" applyAlignment="1">
      <alignment vertical="center" wrapText="1"/>
    </xf>
    <xf numFmtId="0" fontId="46" fillId="0" borderId="0" xfId="6" applyFont="1">
      <alignment vertical="center"/>
    </xf>
    <xf numFmtId="0" fontId="6" fillId="0" borderId="0" xfId="6" applyFont="1">
      <alignment vertical="center"/>
    </xf>
    <xf numFmtId="0" fontId="14" fillId="3" borderId="0" xfId="6" applyFont="1" applyFill="1" applyBorder="1" applyAlignment="1">
      <alignment horizontal="left" vertical="center"/>
    </xf>
    <xf numFmtId="0" fontId="5" fillId="3" borderId="0" xfId="6" applyFont="1" applyFill="1">
      <alignment vertical="center"/>
    </xf>
    <xf numFmtId="0" fontId="1" fillId="3" borderId="0" xfId="6" applyFont="1" applyFill="1">
      <alignment vertical="center"/>
    </xf>
    <xf numFmtId="0" fontId="66" fillId="3" borderId="0" xfId="6" applyFont="1" applyFill="1" applyBorder="1" applyAlignment="1">
      <alignment vertical="center" wrapText="1"/>
    </xf>
    <xf numFmtId="0" fontId="81" fillId="0" borderId="0" xfId="6" applyFont="1" applyBorder="1" applyAlignment="1">
      <alignment horizontal="left" vertical="center"/>
    </xf>
    <xf numFmtId="0" fontId="91" fillId="0" borderId="0" xfId="6" applyFont="1" applyBorder="1" applyAlignment="1">
      <alignment vertical="top" wrapText="1"/>
    </xf>
    <xf numFmtId="0" fontId="14" fillId="3" borderId="0" xfId="6" applyFont="1" applyFill="1" applyBorder="1" applyAlignment="1">
      <alignment vertical="center" wrapText="1"/>
    </xf>
    <xf numFmtId="0" fontId="88" fillId="0" borderId="0" xfId="0" applyFont="1" applyAlignment="1">
      <alignment vertical="center" wrapText="1"/>
    </xf>
    <xf numFmtId="49" fontId="19" fillId="0" borderId="2" xfId="0" applyNumberFormat="1" applyFont="1" applyFill="1" applyBorder="1" applyAlignment="1">
      <alignment vertical="center"/>
    </xf>
    <xf numFmtId="49" fontId="26" fillId="4" borderId="2" xfId="2" applyNumberFormat="1" applyFont="1" applyFill="1" applyBorder="1">
      <alignment vertical="center"/>
    </xf>
    <xf numFmtId="49" fontId="26" fillId="0" borderId="2" xfId="2" applyNumberFormat="1" applyFont="1" applyFill="1" applyBorder="1">
      <alignment vertical="center"/>
    </xf>
    <xf numFmtId="0" fontId="26" fillId="0" borderId="2" xfId="2" applyFont="1" applyFill="1" applyBorder="1">
      <alignment vertical="center"/>
    </xf>
    <xf numFmtId="0" fontId="19" fillId="0" borderId="0" xfId="0" applyFont="1" applyBorder="1" applyAlignment="1">
      <alignment vertical="center" textRotation="255" wrapText="1" shrinkToFit="1"/>
    </xf>
    <xf numFmtId="0" fontId="0" fillId="0" borderId="2" xfId="0" applyBorder="1" applyAlignment="1">
      <alignment vertical="center"/>
    </xf>
    <xf numFmtId="0" fontId="26"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17" xfId="0" applyFont="1" applyBorder="1" applyAlignment="1">
      <alignment horizontal="center" vertical="center"/>
    </xf>
    <xf numFmtId="0" fontId="0" fillId="0" borderId="11" xfId="0" applyBorder="1"/>
    <xf numFmtId="0" fontId="0" fillId="0" borderId="30" xfId="0" applyBorder="1"/>
    <xf numFmtId="0" fontId="0" fillId="0" borderId="11" xfId="0" applyBorder="1" applyAlignment="1">
      <alignment vertical="center"/>
    </xf>
    <xf numFmtId="0" fontId="5" fillId="0" borderId="10" xfId="0" applyFont="1" applyFill="1" applyBorder="1" applyAlignment="1">
      <alignment vertical="center"/>
    </xf>
    <xf numFmtId="0" fontId="5" fillId="0" borderId="4" xfId="0" applyFont="1" applyFill="1" applyBorder="1" applyAlignment="1">
      <alignment vertical="center"/>
    </xf>
    <xf numFmtId="0" fontId="5" fillId="0" borderId="17" xfId="0" applyFont="1" applyFill="1" applyBorder="1" applyAlignment="1">
      <alignment vertical="center"/>
    </xf>
    <xf numFmtId="0" fontId="5" fillId="0" borderId="8" xfId="0" applyFont="1" applyFill="1" applyBorder="1" applyAlignment="1">
      <alignment vertical="center"/>
    </xf>
    <xf numFmtId="0" fontId="22" fillId="0" borderId="2" xfId="0" applyFont="1" applyBorder="1" applyAlignment="1">
      <alignment vertical="center" shrinkToFit="1"/>
    </xf>
    <xf numFmtId="0" fontId="22" fillId="0" borderId="11" xfId="0" applyFont="1" applyBorder="1" applyAlignment="1">
      <alignment vertical="center" wrapText="1" shrinkToFit="1"/>
    </xf>
    <xf numFmtId="0" fontId="20" fillId="0" borderId="2" xfId="0" applyFont="1" applyBorder="1" applyAlignment="1">
      <alignment vertical="center" shrinkToFit="1"/>
    </xf>
    <xf numFmtId="0" fontId="26" fillId="0" borderId="2" xfId="0" applyFont="1" applyFill="1" applyBorder="1" applyAlignment="1">
      <alignment horizontal="center" vertical="center"/>
    </xf>
    <xf numFmtId="0" fontId="20" fillId="6" borderId="2" xfId="0" applyNumberFormat="1" applyFont="1" applyFill="1" applyBorder="1" applyAlignment="1">
      <alignment horizontal="right" vertical="center" shrinkToFit="1"/>
    </xf>
    <xf numFmtId="0" fontId="20" fillId="6" borderId="2" xfId="0" applyFont="1" applyFill="1" applyBorder="1" applyAlignment="1">
      <alignment horizontal="right" vertical="center" shrinkToFit="1"/>
    </xf>
    <xf numFmtId="0" fontId="20" fillId="6" borderId="11" xfId="0" applyFont="1" applyFill="1" applyBorder="1" applyAlignment="1">
      <alignment horizontal="right" vertical="center" shrinkToFit="1"/>
    </xf>
    <xf numFmtId="0" fontId="20" fillId="6" borderId="2" xfId="0" applyFont="1" applyFill="1" applyBorder="1" applyAlignment="1">
      <alignment vertical="center" shrinkToFit="1"/>
    </xf>
    <xf numFmtId="0" fontId="20" fillId="6" borderId="12" xfId="0" applyFont="1" applyFill="1" applyBorder="1" applyAlignment="1">
      <alignment horizontal="right" vertical="center" shrinkToFit="1"/>
    </xf>
    <xf numFmtId="0" fontId="0" fillId="6" borderId="2" xfId="0" applyFill="1" applyBorder="1" applyAlignment="1">
      <alignment vertical="center"/>
    </xf>
    <xf numFmtId="0" fontId="0" fillId="6" borderId="11" xfId="0" applyFill="1" applyBorder="1" applyAlignment="1">
      <alignment vertical="center"/>
    </xf>
    <xf numFmtId="0" fontId="0" fillId="6" borderId="2" xfId="0" applyFill="1" applyBorder="1" applyAlignment="1">
      <alignment shrinkToFit="1"/>
    </xf>
    <xf numFmtId="0" fontId="47" fillId="2" borderId="0" xfId="0" applyFont="1" applyFill="1" applyAlignment="1">
      <alignment vertical="center"/>
    </xf>
    <xf numFmtId="0" fontId="27" fillId="0" borderId="0" xfId="9" applyFont="1"/>
    <xf numFmtId="0" fontId="27" fillId="0" borderId="0" xfId="9" applyFont="1" applyBorder="1"/>
    <xf numFmtId="0" fontId="27" fillId="0" borderId="0" xfId="9" applyFont="1" applyAlignment="1">
      <alignment vertical="center"/>
    </xf>
    <xf numFmtId="0" fontId="27" fillId="0" borderId="31" xfId="9" applyFont="1" applyBorder="1" applyAlignment="1">
      <alignment horizontal="center" vertical="center"/>
    </xf>
    <xf numFmtId="0" fontId="47" fillId="0" borderId="0" xfId="0" applyFont="1" applyAlignment="1">
      <alignment vertical="center"/>
    </xf>
    <xf numFmtId="0" fontId="27" fillId="0" borderId="0" xfId="9" applyFont="1" applyBorder="1" applyAlignment="1">
      <alignment horizontal="center" vertical="center"/>
    </xf>
    <xf numFmtId="0" fontId="27" fillId="0" borderId="0" xfId="9" applyFont="1" applyBorder="1" applyAlignment="1">
      <alignment vertical="center"/>
    </xf>
    <xf numFmtId="0" fontId="40" fillId="0" borderId="0" xfId="9" applyFont="1"/>
    <xf numFmtId="0" fontId="27" fillId="0" borderId="0" xfId="9" applyFont="1" applyAlignment="1">
      <alignment horizontal="left"/>
    </xf>
    <xf numFmtId="0" fontId="27" fillId="0" borderId="0" xfId="9" applyFont="1" applyAlignment="1">
      <alignment horizontal="right"/>
    </xf>
    <xf numFmtId="0" fontId="27" fillId="5" borderId="0" xfId="9" applyFont="1" applyFill="1"/>
    <xf numFmtId="0" fontId="27" fillId="0" borderId="0" xfId="9" applyFont="1" applyAlignment="1"/>
    <xf numFmtId="0" fontId="88" fillId="0" borderId="0" xfId="7" applyFont="1">
      <alignment vertical="center"/>
    </xf>
    <xf numFmtId="0" fontId="88" fillId="0" borderId="0" xfId="7" applyFont="1" applyAlignment="1">
      <alignment horizontal="right" vertical="center"/>
    </xf>
    <xf numFmtId="0" fontId="88" fillId="0" borderId="0" xfId="7" applyFont="1" applyBorder="1" applyAlignment="1">
      <alignment vertical="center" textRotation="255"/>
    </xf>
    <xf numFmtId="0" fontId="89" fillId="0" borderId="0" xfId="7" applyFont="1" applyBorder="1" applyAlignment="1">
      <alignment vertical="center"/>
    </xf>
    <xf numFmtId="0" fontId="88" fillId="0" borderId="0" xfId="7" applyFont="1" applyBorder="1">
      <alignment vertical="center"/>
    </xf>
    <xf numFmtId="0" fontId="89" fillId="0" borderId="32" xfId="7" applyFont="1" applyBorder="1" applyAlignment="1">
      <alignment vertical="center"/>
    </xf>
    <xf numFmtId="0" fontId="88" fillId="0" borderId="18" xfId="7" applyFont="1" applyBorder="1" applyAlignment="1">
      <alignment vertical="center" textRotation="255"/>
    </xf>
    <xf numFmtId="0" fontId="92" fillId="0" borderId="0" xfId="7" applyFont="1" applyBorder="1">
      <alignment vertical="center"/>
    </xf>
    <xf numFmtId="0" fontId="89" fillId="0" borderId="1" xfId="7" applyFont="1" applyBorder="1" applyAlignment="1">
      <alignment vertical="center"/>
    </xf>
    <xf numFmtId="0" fontId="88" fillId="0" borderId="32" xfId="7" applyFont="1" applyBorder="1">
      <alignment vertical="center"/>
    </xf>
    <xf numFmtId="0" fontId="88" fillId="0" borderId="0" xfId="7" applyFont="1" applyBorder="1" applyAlignment="1">
      <alignment vertical="center"/>
    </xf>
    <xf numFmtId="179" fontId="88" fillId="0" borderId="0" xfId="7" applyNumberFormat="1" applyFont="1" applyBorder="1" applyAlignment="1">
      <alignment vertical="center"/>
    </xf>
    <xf numFmtId="180" fontId="88" fillId="0" borderId="0" xfId="7" applyNumberFormat="1" applyFont="1" applyBorder="1" applyAlignment="1">
      <alignment vertical="center"/>
    </xf>
    <xf numFmtId="0" fontId="88" fillId="0" borderId="0" xfId="7" applyFont="1" applyBorder="1" applyAlignment="1">
      <alignment horizontal="right" vertical="center"/>
    </xf>
    <xf numFmtId="0" fontId="89" fillId="0" borderId="0" xfId="7" applyFont="1" applyBorder="1" applyAlignment="1">
      <alignment horizontal="center" vertical="center"/>
    </xf>
    <xf numFmtId="0" fontId="88" fillId="0" borderId="0" xfId="7" applyFont="1" applyBorder="1" applyAlignment="1">
      <alignment horizontal="center" vertical="center"/>
    </xf>
    <xf numFmtId="0" fontId="88" fillId="0" borderId="0" xfId="7" applyFont="1" applyBorder="1" applyAlignment="1">
      <alignment horizontal="left" vertical="center"/>
    </xf>
    <xf numFmtId="0" fontId="88" fillId="0" borderId="0" xfId="7" applyFont="1" applyBorder="1" applyAlignment="1">
      <alignment vertical="center" shrinkToFit="1"/>
    </xf>
    <xf numFmtId="0" fontId="88" fillId="0" borderId="1" xfId="7" applyFont="1" applyBorder="1" applyAlignment="1">
      <alignment vertical="center" shrinkToFit="1"/>
    </xf>
    <xf numFmtId="0" fontId="88" fillId="0" borderId="2" xfId="7" applyFont="1" applyBorder="1" applyAlignment="1">
      <alignment horizontal="center" vertical="center" shrinkToFit="1"/>
    </xf>
    <xf numFmtId="0" fontId="88" fillId="0" borderId="2" xfId="7" applyFont="1" applyBorder="1" applyAlignment="1">
      <alignment vertical="center" shrinkToFit="1"/>
    </xf>
    <xf numFmtId="0" fontId="93" fillId="0" borderId="0" xfId="7" applyFont="1">
      <alignment vertical="center"/>
    </xf>
    <xf numFmtId="0" fontId="88" fillId="0" borderId="0" xfId="7" applyFont="1" applyAlignment="1">
      <alignment vertical="top"/>
    </xf>
    <xf numFmtId="0" fontId="93" fillId="0" borderId="0" xfId="7" applyFont="1" applyAlignment="1">
      <alignment vertical="top"/>
    </xf>
    <xf numFmtId="0" fontId="42" fillId="0" borderId="2" xfId="0" applyFont="1" applyBorder="1" applyAlignment="1">
      <alignment vertical="center" wrapText="1"/>
    </xf>
    <xf numFmtId="0" fontId="19" fillId="0" borderId="0" xfId="0" applyFont="1" applyBorder="1" applyAlignment="1">
      <alignment horizontal="center" vertical="center" textRotation="255" shrinkToFit="1"/>
    </xf>
    <xf numFmtId="0" fontId="19" fillId="0" borderId="0" xfId="0" applyFont="1" applyBorder="1" applyAlignment="1">
      <alignment horizontal="center" vertical="center"/>
    </xf>
    <xf numFmtId="0" fontId="20" fillId="0" borderId="0" xfId="0" applyFont="1" applyBorder="1" applyAlignment="1">
      <alignment horizontal="right" vertical="center" shrinkToFit="1"/>
    </xf>
    <xf numFmtId="0" fontId="19" fillId="0" borderId="0" xfId="0" applyFont="1" applyBorder="1" applyAlignment="1">
      <alignment horizontal="center" vertical="center" textRotation="255" wrapText="1" shrinkToFit="1"/>
    </xf>
    <xf numFmtId="0" fontId="22" fillId="0" borderId="0" xfId="0" applyFont="1" applyBorder="1" applyAlignment="1">
      <alignment horizontal="left" vertical="center" wrapText="1" shrinkToFit="1"/>
    </xf>
    <xf numFmtId="0" fontId="89" fillId="0" borderId="0" xfId="0" applyFont="1" applyAlignment="1">
      <alignment horizontal="center" vertical="center"/>
    </xf>
    <xf numFmtId="0" fontId="88" fillId="0" borderId="0" xfId="0" applyFont="1" applyAlignment="1">
      <alignment horizontal="center" vertical="center"/>
    </xf>
    <xf numFmtId="0" fontId="57" fillId="5" borderId="4" xfId="6" applyFont="1" applyFill="1" applyBorder="1" applyAlignment="1">
      <alignment horizontal="center" vertical="center" wrapText="1"/>
    </xf>
    <xf numFmtId="0" fontId="57" fillId="5" borderId="1" xfId="6" applyFont="1" applyFill="1" applyBorder="1" applyAlignment="1">
      <alignment horizontal="center" vertical="center" wrapText="1"/>
    </xf>
    <xf numFmtId="0" fontId="57" fillId="5" borderId="8" xfId="6" applyFont="1" applyFill="1" applyBorder="1" applyAlignment="1">
      <alignment horizontal="center" vertical="center" wrapText="1"/>
    </xf>
    <xf numFmtId="0" fontId="102" fillId="0" borderId="0" xfId="0" applyFont="1"/>
    <xf numFmtId="0" fontId="0" fillId="0" borderId="0" xfId="0" applyFill="1" applyBorder="1" applyAlignment="1">
      <alignment vertical="center"/>
    </xf>
    <xf numFmtId="0" fontId="25" fillId="0" borderId="0" xfId="0" applyFont="1" applyFill="1" applyBorder="1" applyAlignment="1">
      <alignment vertical="center" shrinkToFit="1"/>
    </xf>
    <xf numFmtId="0" fontId="19" fillId="0" borderId="0" xfId="0" applyFont="1" applyFill="1" applyBorder="1" applyAlignment="1">
      <alignment vertical="center" shrinkToFit="1"/>
    </xf>
    <xf numFmtId="49" fontId="20" fillId="0" borderId="0" xfId="0" applyNumberFormat="1" applyFont="1" applyFill="1" applyBorder="1" applyAlignment="1">
      <alignment vertical="center" shrinkToFit="1"/>
    </xf>
    <xf numFmtId="0" fontId="1" fillId="0" borderId="0" xfId="0" applyFont="1"/>
    <xf numFmtId="0" fontId="30" fillId="0" borderId="19" xfId="2" applyFont="1" applyFill="1" applyBorder="1" applyAlignment="1">
      <alignment horizontal="left" vertical="center"/>
    </xf>
    <xf numFmtId="0" fontId="86" fillId="0" borderId="0" xfId="0" applyFont="1" applyBorder="1" applyAlignment="1">
      <alignment vertical="center"/>
    </xf>
    <xf numFmtId="0" fontId="40" fillId="0" borderId="0" xfId="2" applyFont="1" applyFill="1" applyBorder="1" applyAlignment="1">
      <alignment vertical="center"/>
    </xf>
    <xf numFmtId="0" fontId="105" fillId="3" borderId="25" xfId="0" applyFont="1" applyFill="1" applyBorder="1" applyAlignment="1">
      <alignment vertical="center"/>
    </xf>
    <xf numFmtId="0" fontId="106" fillId="0" borderId="0" xfId="0" applyFont="1" applyAlignment="1">
      <alignment vertical="center"/>
    </xf>
    <xf numFmtId="0" fontId="0" fillId="0" borderId="48" xfId="0" applyBorder="1"/>
    <xf numFmtId="0" fontId="0" fillId="0" borderId="37" xfId="0" applyBorder="1"/>
    <xf numFmtId="0" fontId="0" fillId="0" borderId="36" xfId="0" applyBorder="1"/>
    <xf numFmtId="0" fontId="0" fillId="0" borderId="21" xfId="0" applyBorder="1"/>
    <xf numFmtId="0" fontId="0" fillId="0" borderId="0" xfId="0" applyBorder="1"/>
    <xf numFmtId="0" fontId="0" fillId="0" borderId="77" xfId="0" applyBorder="1"/>
    <xf numFmtId="0" fontId="107" fillId="0" borderId="77" xfId="0" applyFont="1" applyBorder="1"/>
    <xf numFmtId="0" fontId="0" fillId="0" borderId="20" xfId="0" applyBorder="1"/>
    <xf numFmtId="0" fontId="0" fillId="0" borderId="19" xfId="0" applyBorder="1"/>
    <xf numFmtId="0" fontId="0" fillId="0" borderId="61" xfId="0" applyBorder="1"/>
    <xf numFmtId="0" fontId="14" fillId="2" borderId="0" xfId="11" applyFont="1" applyFill="1" applyBorder="1" applyAlignment="1">
      <alignment vertical="center"/>
    </xf>
    <xf numFmtId="0" fontId="17" fillId="0" borderId="0" xfId="0" applyFont="1" applyFill="1" applyAlignment="1">
      <alignment vertical="center"/>
    </xf>
    <xf numFmtId="0" fontId="5" fillId="0" borderId="5" xfId="0" applyFont="1" applyFill="1" applyBorder="1" applyAlignment="1">
      <alignment vertical="center"/>
    </xf>
    <xf numFmtId="0" fontId="5" fillId="0" borderId="33" xfId="0" applyFont="1" applyBorder="1" applyAlignment="1">
      <alignment vertical="center"/>
    </xf>
    <xf numFmtId="0" fontId="5" fillId="0" borderId="51" xfId="0" applyFont="1" applyBorder="1" applyAlignment="1">
      <alignment vertical="center"/>
    </xf>
    <xf numFmtId="0" fontId="2" fillId="0" borderId="34" xfId="0" applyFont="1" applyBorder="1" applyAlignment="1">
      <alignment vertical="center"/>
    </xf>
    <xf numFmtId="0" fontId="5" fillId="0" borderId="35" xfId="0" applyFont="1" applyBorder="1" applyAlignment="1">
      <alignment vertical="center"/>
    </xf>
    <xf numFmtId="0" fontId="30" fillId="5" borderId="0" xfId="3" applyFont="1" applyFill="1" applyAlignment="1">
      <alignment horizontal="center" vertical="center"/>
    </xf>
    <xf numFmtId="0" fontId="30" fillId="0" borderId="0" xfId="3" applyFont="1" applyAlignment="1">
      <alignment horizontal="center" vertical="center"/>
    </xf>
    <xf numFmtId="0" fontId="0" fillId="0" borderId="0" xfId="0" applyFont="1"/>
    <xf numFmtId="0" fontId="88" fillId="0" borderId="4" xfId="0" applyFont="1" applyBorder="1" applyAlignment="1">
      <alignment vertical="center"/>
    </xf>
    <xf numFmtId="0" fontId="88" fillId="0" borderId="1" xfId="0" applyFont="1" applyBorder="1" applyAlignment="1">
      <alignment vertical="center"/>
    </xf>
    <xf numFmtId="0" fontId="88" fillId="0" borderId="8" xfId="0" applyFont="1" applyBorder="1" applyAlignment="1">
      <alignment vertical="center"/>
    </xf>
    <xf numFmtId="0" fontId="88" fillId="0" borderId="9" xfId="0" applyFont="1" applyBorder="1" applyAlignment="1">
      <alignment vertical="center"/>
    </xf>
    <xf numFmtId="0" fontId="88" fillId="0" borderId="0" xfId="0" applyFont="1" applyBorder="1" applyAlignment="1">
      <alignment vertical="center"/>
    </xf>
    <xf numFmtId="0" fontId="88" fillId="0" borderId="18" xfId="0" applyFont="1" applyBorder="1" applyAlignment="1">
      <alignment vertical="center"/>
    </xf>
    <xf numFmtId="0" fontId="88" fillId="0" borderId="10" xfId="0" applyFont="1" applyBorder="1" applyAlignment="1">
      <alignment vertical="center"/>
    </xf>
    <xf numFmtId="0" fontId="88" fillId="0" borderId="32" xfId="0" applyFont="1" applyBorder="1" applyAlignment="1">
      <alignment vertical="center"/>
    </xf>
    <xf numFmtId="0" fontId="88" fillId="0" borderId="17" xfId="0" applyFont="1" applyBorder="1" applyAlignment="1">
      <alignment vertical="center"/>
    </xf>
    <xf numFmtId="0" fontId="103" fillId="0" borderId="2" xfId="0" applyFont="1" applyBorder="1" applyAlignment="1">
      <alignment vertical="center" shrinkToFit="1"/>
    </xf>
    <xf numFmtId="0" fontId="20" fillId="5" borderId="106" xfId="0" applyFont="1" applyFill="1" applyBorder="1" applyAlignment="1">
      <alignment horizontal="right" vertical="center" shrinkToFit="1"/>
    </xf>
    <xf numFmtId="0" fontId="103" fillId="0" borderId="2" xfId="0" applyFont="1" applyBorder="1" applyAlignment="1">
      <alignment horizontal="center" vertical="center"/>
    </xf>
    <xf numFmtId="0" fontId="103" fillId="0" borderId="12" xfId="0" applyFont="1" applyBorder="1" applyAlignment="1">
      <alignment vertical="center" shrinkToFit="1"/>
    </xf>
    <xf numFmtId="0" fontId="20" fillId="5" borderId="108" xfId="0" applyFont="1" applyFill="1" applyBorder="1" applyAlignment="1">
      <alignment horizontal="right" vertical="center" shrinkToFit="1"/>
    </xf>
    <xf numFmtId="0" fontId="103" fillId="0" borderId="17" xfId="0" applyFont="1" applyBorder="1" applyAlignment="1">
      <alignment horizontal="center" vertical="center"/>
    </xf>
    <xf numFmtId="0" fontId="27" fillId="0" borderId="0" xfId="9" applyFont="1" applyAlignment="1">
      <alignment horizontal="left" shrinkToFit="1"/>
    </xf>
    <xf numFmtId="0" fontId="30" fillId="0" borderId="19" xfId="2" applyFont="1" applyBorder="1" applyAlignment="1">
      <alignment horizontal="left" vertical="center"/>
    </xf>
    <xf numFmtId="0" fontId="47" fillId="0" borderId="0" xfId="3" applyFont="1" applyFill="1" applyAlignment="1">
      <alignment horizontal="center"/>
    </xf>
    <xf numFmtId="0" fontId="27" fillId="0" borderId="0" xfId="0" applyFont="1" applyFill="1"/>
    <xf numFmtId="0" fontId="19" fillId="0" borderId="12"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shrinkToFit="1"/>
    </xf>
    <xf numFmtId="0" fontId="19" fillId="0" borderId="11" xfId="0" applyFont="1" applyBorder="1" applyAlignment="1">
      <alignment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0" fillId="6" borderId="11" xfId="0" applyFont="1" applyFill="1" applyBorder="1" applyAlignment="1">
      <alignment horizontal="right" vertical="center" shrinkToFit="1"/>
    </xf>
    <xf numFmtId="0" fontId="20" fillId="6" borderId="12" xfId="0" applyFont="1" applyFill="1" applyBorder="1" applyAlignment="1">
      <alignment horizontal="right" vertical="center" shrinkToFit="1"/>
    </xf>
    <xf numFmtId="0" fontId="20" fillId="0" borderId="11" xfId="0" applyFont="1" applyBorder="1" applyAlignment="1">
      <alignment horizontal="right" vertical="center" shrinkToFit="1"/>
    </xf>
    <xf numFmtId="0" fontId="20" fillId="0" borderId="12" xfId="0" applyFont="1" applyBorder="1" applyAlignment="1">
      <alignment horizontal="right" vertical="center" shrinkToFit="1"/>
    </xf>
    <xf numFmtId="0" fontId="22" fillId="0" borderId="12" xfId="0" applyFont="1" applyBorder="1" applyAlignment="1">
      <alignment vertical="center" wrapText="1" shrinkToFit="1"/>
    </xf>
    <xf numFmtId="0" fontId="19" fillId="0" borderId="109" xfId="0" applyFont="1" applyBorder="1" applyAlignment="1">
      <alignment horizontal="center" vertical="center"/>
    </xf>
    <xf numFmtId="0" fontId="22" fillId="0" borderId="57" xfId="0" applyFont="1" applyBorder="1" applyAlignment="1">
      <alignment vertical="center" wrapText="1" shrinkToFit="1"/>
    </xf>
    <xf numFmtId="0" fontId="20" fillId="6" borderId="110" xfId="0" applyFont="1" applyFill="1" applyBorder="1" applyAlignment="1">
      <alignment horizontal="right" vertical="center" shrinkToFit="1"/>
    </xf>
    <xf numFmtId="0" fontId="20" fillId="0" borderId="110" xfId="0" applyFont="1" applyBorder="1" applyAlignment="1">
      <alignment horizontal="right" vertical="center" shrinkToFit="1"/>
    </xf>
    <xf numFmtId="0" fontId="47" fillId="0" borderId="0" xfId="3" applyFont="1" applyAlignment="1">
      <alignment horizontal="left" shrinkToFit="1"/>
    </xf>
    <xf numFmtId="0" fontId="47" fillId="0" borderId="0" xfId="3" applyFont="1" applyAlignment="1">
      <alignment horizontal="center" shrinkToFit="1"/>
    </xf>
    <xf numFmtId="0" fontId="47" fillId="0" borderId="0" xfId="0" applyFont="1" applyAlignment="1"/>
    <xf numFmtId="0" fontId="2" fillId="0" borderId="0" xfId="3" applyFont="1" applyFill="1" applyAlignment="1">
      <alignment vertical="center"/>
    </xf>
    <xf numFmtId="0" fontId="47" fillId="0" borderId="0" xfId="3" applyFont="1" applyAlignment="1">
      <alignment horizontal="distributed" indent="1"/>
    </xf>
    <xf numFmtId="0" fontId="27" fillId="0" borderId="0" xfId="9" applyFont="1" applyAlignment="1">
      <alignment horizontal="distributed" indent="1"/>
    </xf>
    <xf numFmtId="0" fontId="58" fillId="0" borderId="3" xfId="6" applyFont="1" applyFill="1" applyBorder="1" applyAlignment="1">
      <alignment vertical="center" shrinkToFit="1"/>
    </xf>
    <xf numFmtId="0" fontId="58" fillId="0" borderId="3" xfId="6" applyFont="1" applyFill="1" applyBorder="1">
      <alignment vertical="center"/>
    </xf>
    <xf numFmtId="0" fontId="57" fillId="0" borderId="15" xfId="6" applyFont="1" applyFill="1" applyBorder="1" applyAlignment="1">
      <alignment vertical="center" wrapText="1"/>
    </xf>
    <xf numFmtId="49" fontId="6" fillId="0" borderId="3" xfId="6" applyNumberFormat="1" applyFont="1" applyFill="1" applyBorder="1" applyAlignment="1">
      <alignment horizontal="center" vertical="center"/>
    </xf>
    <xf numFmtId="49" fontId="6" fillId="0" borderId="5" xfId="6" applyNumberFormat="1" applyFont="1" applyFill="1" applyBorder="1" applyAlignment="1">
      <alignment horizontal="center" vertical="center"/>
    </xf>
    <xf numFmtId="49" fontId="6" fillId="0" borderId="6" xfId="6" applyNumberFormat="1" applyFont="1" applyFill="1" applyBorder="1" applyAlignment="1">
      <alignment horizontal="center" vertical="center"/>
    </xf>
    <xf numFmtId="0" fontId="57" fillId="0" borderId="3" xfId="6" applyFont="1" applyFill="1" applyBorder="1" applyAlignment="1">
      <alignment horizontal="left" vertical="center" wrapText="1" shrinkToFit="1"/>
    </xf>
    <xf numFmtId="0" fontId="57" fillId="0" borderId="5" xfId="6" applyFont="1" applyFill="1" applyBorder="1" applyAlignment="1">
      <alignment horizontal="left" vertical="center" wrapText="1" shrinkToFit="1"/>
    </xf>
    <xf numFmtId="0" fontId="57" fillId="0" borderId="15" xfId="6" applyFont="1" applyFill="1" applyBorder="1" applyAlignment="1">
      <alignment horizontal="left" vertical="center" wrapText="1" shrinkToFit="1"/>
    </xf>
    <xf numFmtId="0" fontId="33" fillId="0" borderId="14" xfId="6" applyFont="1" applyBorder="1" applyAlignment="1">
      <alignment horizontal="center" vertical="center"/>
    </xf>
    <xf numFmtId="0" fontId="33" fillId="0" borderId="5" xfId="6" applyFont="1" applyBorder="1" applyAlignment="1">
      <alignment horizontal="center" vertical="center"/>
    </xf>
    <xf numFmtId="0" fontId="33" fillId="0" borderId="6" xfId="6" applyFont="1" applyBorder="1" applyAlignment="1">
      <alignment horizontal="center" vertical="center"/>
    </xf>
    <xf numFmtId="0" fontId="57" fillId="5" borderId="3" xfId="6" applyFont="1" applyFill="1" applyBorder="1" applyAlignment="1">
      <alignment horizontal="center" vertical="center" wrapText="1"/>
    </xf>
    <xf numFmtId="0" fontId="57" fillId="5" borderId="5" xfId="6" applyFont="1" applyFill="1" applyBorder="1" applyAlignment="1">
      <alignment horizontal="center" vertical="center" wrapText="1"/>
    </xf>
    <xf numFmtId="0" fontId="57" fillId="5" borderId="6" xfId="6" applyFont="1" applyFill="1" applyBorder="1" applyAlignment="1">
      <alignment horizontal="center" vertical="center" wrapText="1"/>
    </xf>
    <xf numFmtId="0" fontId="57" fillId="0" borderId="3" xfId="6" applyFont="1" applyBorder="1" applyAlignment="1">
      <alignment horizontal="center" vertical="center" wrapText="1"/>
    </xf>
    <xf numFmtId="0" fontId="57" fillId="0" borderId="5" xfId="6" applyFont="1" applyBorder="1" applyAlignment="1">
      <alignment horizontal="center" vertical="center" wrapText="1"/>
    </xf>
    <xf numFmtId="0" fontId="57" fillId="0" borderId="15" xfId="6" applyFont="1" applyBorder="1" applyAlignment="1">
      <alignment horizontal="center" vertical="center" wrapText="1"/>
    </xf>
    <xf numFmtId="0" fontId="58" fillId="0" borderId="14" xfId="6" applyFont="1" applyFill="1" applyBorder="1" applyAlignment="1">
      <alignment horizontal="left" vertical="center" wrapText="1" shrinkToFit="1"/>
    </xf>
    <xf numFmtId="0" fontId="58" fillId="0" borderId="5" xfId="6" applyFont="1" applyFill="1" applyBorder="1" applyAlignment="1">
      <alignment horizontal="left" vertical="center" wrapText="1" shrinkToFit="1"/>
    </xf>
    <xf numFmtId="0" fontId="58" fillId="0" borderId="15" xfId="6" applyFont="1" applyFill="1" applyBorder="1" applyAlignment="1">
      <alignment horizontal="left" vertical="center" wrapText="1" shrinkToFit="1"/>
    </xf>
    <xf numFmtId="0" fontId="6" fillId="0" borderId="14" xfId="6" applyFont="1" applyFill="1" applyBorder="1" applyAlignment="1">
      <alignment horizontal="center" vertical="center" shrinkToFit="1"/>
    </xf>
    <xf numFmtId="0" fontId="6" fillId="0" borderId="5" xfId="6" applyFont="1" applyFill="1" applyBorder="1" applyAlignment="1">
      <alignment horizontal="center" vertical="center" shrinkToFit="1"/>
    </xf>
    <xf numFmtId="0" fontId="6" fillId="0" borderId="6" xfId="6" applyFont="1" applyFill="1" applyBorder="1" applyAlignment="1">
      <alignment horizontal="center" vertical="center" shrinkToFit="1"/>
    </xf>
    <xf numFmtId="0" fontId="58" fillId="0" borderId="3" xfId="6" applyFont="1" applyFill="1" applyBorder="1" applyAlignment="1">
      <alignment horizontal="left" vertical="center" wrapText="1" shrinkToFit="1"/>
    </xf>
    <xf numFmtId="0" fontId="57" fillId="0" borderId="3" xfId="6" applyFont="1" applyFill="1" applyBorder="1" applyAlignment="1">
      <alignment horizontal="left" vertical="center" wrapText="1"/>
    </xf>
    <xf numFmtId="0" fontId="57" fillId="0" borderId="5" xfId="6" applyFont="1" applyFill="1" applyBorder="1" applyAlignment="1">
      <alignment horizontal="left" vertical="center" wrapText="1"/>
    </xf>
    <xf numFmtId="0" fontId="57" fillId="0" borderId="15" xfId="6" applyFont="1" applyFill="1" applyBorder="1" applyAlignment="1">
      <alignment horizontal="left" vertical="center" wrapText="1"/>
    </xf>
    <xf numFmtId="0" fontId="6" fillId="0" borderId="5" xfId="6" applyFont="1" applyFill="1" applyBorder="1" applyAlignment="1">
      <alignment horizontal="center" vertical="center"/>
    </xf>
    <xf numFmtId="0" fontId="6" fillId="0" borderId="6" xfId="6" applyFont="1" applyFill="1" applyBorder="1" applyAlignment="1">
      <alignment horizontal="center" vertical="center"/>
    </xf>
    <xf numFmtId="0" fontId="58" fillId="0" borderId="3" xfId="6" applyFont="1" applyFill="1" applyBorder="1" applyAlignment="1">
      <alignment horizontal="left" vertical="center" shrinkToFit="1"/>
    </xf>
    <xf numFmtId="0" fontId="58" fillId="0" borderId="5" xfId="6" applyFont="1" applyFill="1" applyBorder="1" applyAlignment="1">
      <alignment horizontal="left" vertical="center" shrinkToFit="1"/>
    </xf>
    <xf numFmtId="0" fontId="58" fillId="0" borderId="15" xfId="6" applyFont="1" applyFill="1" applyBorder="1" applyAlignment="1">
      <alignment horizontal="left" vertical="center" shrinkToFit="1"/>
    </xf>
    <xf numFmtId="0" fontId="57" fillId="0" borderId="59" xfId="6" applyFont="1" applyFill="1" applyBorder="1" applyAlignment="1">
      <alignment horizontal="left" vertical="center" wrapText="1"/>
    </xf>
    <xf numFmtId="0" fontId="57" fillId="0" borderId="56" xfId="6" applyFont="1" applyFill="1" applyBorder="1" applyAlignment="1">
      <alignment horizontal="left" vertical="center"/>
    </xf>
    <xf numFmtId="0" fontId="57" fillId="0" borderId="60" xfId="6" applyFont="1" applyFill="1" applyBorder="1" applyAlignment="1">
      <alignment horizontal="left" vertical="center"/>
    </xf>
    <xf numFmtId="0" fontId="6" fillId="0" borderId="61" xfId="6" applyFont="1" applyBorder="1" applyAlignment="1">
      <alignment horizontal="center" textRotation="255"/>
    </xf>
    <xf numFmtId="0" fontId="6" fillId="0" borderId="19" xfId="6" applyFont="1" applyBorder="1" applyAlignment="1">
      <alignment horizontal="center" textRotation="255"/>
    </xf>
    <xf numFmtId="0" fontId="6" fillId="0" borderId="50" xfId="6" applyFont="1" applyBorder="1" applyAlignment="1">
      <alignment horizontal="center" textRotation="255"/>
    </xf>
    <xf numFmtId="0" fontId="6" fillId="0" borderId="36" xfId="6" applyFont="1" applyBorder="1" applyAlignment="1">
      <alignment horizontal="center" textRotation="255"/>
    </xf>
    <xf numFmtId="0" fontId="6" fillId="0" borderId="37" xfId="6" applyFont="1" applyBorder="1" applyAlignment="1">
      <alignment horizontal="center" textRotation="255"/>
    </xf>
    <xf numFmtId="0" fontId="6" fillId="0" borderId="38" xfId="6" applyFont="1" applyBorder="1" applyAlignment="1">
      <alignment horizontal="center" textRotation="255"/>
    </xf>
    <xf numFmtId="0" fontId="96" fillId="0" borderId="46" xfId="6" applyFont="1" applyBorder="1" applyAlignment="1">
      <alignment horizontal="center" vertical="center" wrapText="1"/>
    </xf>
    <xf numFmtId="0" fontId="96" fillId="0" borderId="19" xfId="6" applyFont="1" applyBorder="1" applyAlignment="1">
      <alignment horizontal="center" vertical="center"/>
    </xf>
    <xf numFmtId="0" fontId="96" fillId="0" borderId="50" xfId="6" applyFont="1" applyBorder="1" applyAlignment="1">
      <alignment horizontal="center" vertical="center"/>
    </xf>
    <xf numFmtId="0" fontId="96" fillId="0" borderId="47" xfId="6" applyFont="1" applyBorder="1" applyAlignment="1">
      <alignment horizontal="center" vertical="center"/>
    </xf>
    <xf numFmtId="0" fontId="96" fillId="0" borderId="37" xfId="6" applyFont="1" applyBorder="1" applyAlignment="1">
      <alignment horizontal="center" vertical="center"/>
    </xf>
    <xf numFmtId="0" fontId="96" fillId="0" borderId="38" xfId="6" applyFont="1" applyBorder="1" applyAlignment="1">
      <alignment horizontal="center" vertical="center"/>
    </xf>
    <xf numFmtId="0" fontId="2" fillId="7" borderId="19" xfId="6" applyFont="1" applyFill="1" applyBorder="1" applyAlignment="1">
      <alignment horizontal="center" vertical="center" wrapText="1"/>
    </xf>
    <xf numFmtId="0" fontId="2" fillId="7" borderId="19" xfId="6" applyFont="1" applyFill="1" applyBorder="1" applyAlignment="1">
      <alignment horizontal="center" vertical="center"/>
    </xf>
    <xf numFmtId="0" fontId="2" fillId="7" borderId="20" xfId="6" applyFont="1" applyFill="1" applyBorder="1" applyAlignment="1">
      <alignment horizontal="center" vertical="center"/>
    </xf>
    <xf numFmtId="0" fontId="2" fillId="7" borderId="37" xfId="6" applyFont="1" applyFill="1" applyBorder="1" applyAlignment="1">
      <alignment horizontal="center" vertical="center"/>
    </xf>
    <xf numFmtId="0" fontId="2" fillId="7" borderId="48" xfId="6" applyFont="1" applyFill="1" applyBorder="1" applyAlignment="1">
      <alignment horizontal="center" vertical="center"/>
    </xf>
    <xf numFmtId="0" fontId="6" fillId="0" borderId="61" xfId="6" applyFont="1" applyBorder="1" applyAlignment="1">
      <alignment horizontal="left" vertical="center" wrapText="1" shrinkToFit="1"/>
    </xf>
    <xf numFmtId="0" fontId="6" fillId="0" borderId="19" xfId="6" applyFont="1" applyBorder="1" applyAlignment="1">
      <alignment horizontal="left" vertical="center" wrapText="1" shrinkToFit="1"/>
    </xf>
    <xf numFmtId="0" fontId="6" fillId="0" borderId="20" xfId="6" applyFont="1" applyBorder="1" applyAlignment="1">
      <alignment horizontal="left" vertical="center" wrapText="1" shrinkToFit="1"/>
    </xf>
    <xf numFmtId="0" fontId="6" fillId="0" borderId="36" xfId="6" applyFont="1" applyBorder="1" applyAlignment="1">
      <alignment horizontal="left" vertical="center" wrapText="1" shrinkToFit="1"/>
    </xf>
    <xf numFmtId="0" fontId="6" fillId="0" borderId="37" xfId="6" applyFont="1" applyBorder="1" applyAlignment="1">
      <alignment horizontal="left" vertical="center" wrapText="1" shrinkToFit="1"/>
    </xf>
    <xf numFmtId="0" fontId="6" fillId="0" borderId="48" xfId="6" applyFont="1" applyBorder="1" applyAlignment="1">
      <alignment horizontal="left" vertical="center" wrapText="1" shrinkToFit="1"/>
    </xf>
    <xf numFmtId="0" fontId="6" fillId="0" borderId="61"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36" xfId="6" applyFont="1" applyBorder="1" applyAlignment="1">
      <alignment horizontal="center" vertical="center" wrapText="1"/>
    </xf>
    <xf numFmtId="0" fontId="6" fillId="0" borderId="37" xfId="6" applyFont="1" applyBorder="1" applyAlignment="1">
      <alignment horizontal="center" vertical="center" wrapText="1"/>
    </xf>
    <xf numFmtId="0" fontId="6" fillId="0" borderId="62" xfId="6" applyFont="1" applyBorder="1" applyAlignment="1">
      <alignment horizontal="center" vertical="center"/>
    </xf>
    <xf numFmtId="0" fontId="6" fillId="0" borderId="56" xfId="6" applyFont="1" applyBorder="1" applyAlignment="1">
      <alignment horizontal="center" vertical="center"/>
    </xf>
    <xf numFmtId="0" fontId="6" fillId="0" borderId="63" xfId="6" applyFont="1" applyBorder="1" applyAlignment="1">
      <alignment horizontal="center" vertical="center"/>
    </xf>
    <xf numFmtId="0" fontId="57" fillId="5" borderId="59" xfId="6" applyFont="1" applyFill="1" applyBorder="1" applyAlignment="1">
      <alignment horizontal="center" vertical="center"/>
    </xf>
    <xf numFmtId="0" fontId="57" fillId="5" borderId="56" xfId="6" applyFont="1" applyFill="1" applyBorder="1" applyAlignment="1">
      <alignment horizontal="center" vertical="center"/>
    </xf>
    <xf numFmtId="0" fontId="57" fillId="5" borderId="63" xfId="6" applyFont="1" applyFill="1" applyBorder="1" applyAlignment="1">
      <alignment horizontal="center" vertical="center"/>
    </xf>
    <xf numFmtId="0" fontId="57" fillId="0" borderId="56" xfId="6" applyFont="1" applyBorder="1" applyAlignment="1">
      <alignment horizontal="center" vertical="center"/>
    </xf>
    <xf numFmtId="0" fontId="57" fillId="0" borderId="60" xfId="6" applyFont="1" applyBorder="1" applyAlignment="1">
      <alignment horizontal="center" vertical="center"/>
    </xf>
    <xf numFmtId="0" fontId="68" fillId="0" borderId="59" xfId="6" applyFont="1" applyFill="1" applyBorder="1" applyAlignment="1">
      <alignment horizontal="left" vertical="center"/>
    </xf>
    <xf numFmtId="0" fontId="68" fillId="0" borderId="56" xfId="6" applyFont="1" applyFill="1" applyBorder="1" applyAlignment="1">
      <alignment horizontal="left" vertical="center"/>
    </xf>
    <xf numFmtId="0" fontId="68" fillId="0" borderId="60" xfId="6" applyFont="1" applyFill="1" applyBorder="1" applyAlignment="1">
      <alignment horizontal="left" vertical="center"/>
    </xf>
    <xf numFmtId="0" fontId="97" fillId="0" borderId="46" xfId="6" applyFont="1" applyBorder="1" applyAlignment="1">
      <alignment horizontal="center" vertical="center" wrapText="1"/>
    </xf>
    <xf numFmtId="0" fontId="97" fillId="0" borderId="19" xfId="6" applyFont="1" applyBorder="1" applyAlignment="1">
      <alignment horizontal="center" vertical="center"/>
    </xf>
    <xf numFmtId="0" fontId="97" fillId="0" borderId="50" xfId="6" applyFont="1" applyBorder="1" applyAlignment="1">
      <alignment horizontal="center" vertical="center"/>
    </xf>
    <xf numFmtId="0" fontId="97" fillId="0" borderId="47" xfId="6" applyFont="1" applyBorder="1" applyAlignment="1">
      <alignment horizontal="center" vertical="center"/>
    </xf>
    <xf numFmtId="0" fontId="97" fillId="0" borderId="37" xfId="6" applyFont="1" applyBorder="1" applyAlignment="1">
      <alignment horizontal="center" vertical="center"/>
    </xf>
    <xf numFmtId="0" fontId="97" fillId="0" borderId="38" xfId="6" applyFont="1" applyBorder="1" applyAlignment="1">
      <alignment horizontal="center" vertical="center"/>
    </xf>
    <xf numFmtId="0" fontId="6" fillId="0" borderId="56" xfId="6" applyFont="1" applyFill="1" applyBorder="1" applyAlignment="1">
      <alignment horizontal="center" vertical="center"/>
    </xf>
    <xf numFmtId="49" fontId="6" fillId="0" borderId="57" xfId="6" applyNumberFormat="1" applyFont="1" applyFill="1" applyBorder="1" applyAlignment="1">
      <alignment horizontal="center" vertical="center"/>
    </xf>
    <xf numFmtId="0" fontId="6" fillId="0" borderId="14" xfId="6" applyFont="1" applyFill="1" applyBorder="1" applyAlignment="1">
      <alignment horizontal="center" vertical="center"/>
    </xf>
    <xf numFmtId="49" fontId="6" fillId="0" borderId="2" xfId="6" applyNumberFormat="1" applyFont="1" applyFill="1" applyBorder="1" applyAlignment="1">
      <alignment horizontal="center" vertical="center"/>
    </xf>
    <xf numFmtId="0" fontId="57" fillId="5" borderId="43" xfId="6" applyFont="1" applyFill="1" applyBorder="1" applyAlignment="1">
      <alignment horizontal="center" vertical="center"/>
    </xf>
    <xf numFmtId="0" fontId="57" fillId="5" borderId="44" xfId="6" applyFont="1" applyFill="1" applyBorder="1" applyAlignment="1">
      <alignment horizontal="center" vertical="center"/>
    </xf>
    <xf numFmtId="0" fontId="57" fillId="5" borderId="58" xfId="6" applyFont="1" applyFill="1" applyBorder="1" applyAlignment="1">
      <alignment horizontal="center" vertical="center"/>
    </xf>
    <xf numFmtId="0" fontId="6" fillId="0" borderId="0" xfId="6" applyFont="1" applyFill="1" applyAlignment="1">
      <alignment horizontal="center" vertical="center" wrapText="1"/>
    </xf>
    <xf numFmtId="0" fontId="6" fillId="0" borderId="0" xfId="6" applyFont="1" applyFill="1" applyAlignment="1">
      <alignment horizontal="center" vertical="center"/>
    </xf>
    <xf numFmtId="0" fontId="57" fillId="0" borderId="5" xfId="6" applyFont="1" applyBorder="1" applyAlignment="1">
      <alignment horizontal="center" vertical="center"/>
    </xf>
    <xf numFmtId="0" fontId="57" fillId="0" borderId="15" xfId="6" applyFont="1" applyBorder="1" applyAlignment="1">
      <alignment horizontal="center" vertical="center"/>
    </xf>
    <xf numFmtId="0" fontId="6" fillId="0" borderId="5" xfId="6" applyFont="1" applyFill="1" applyBorder="1" applyAlignment="1">
      <alignment horizontal="center" vertical="center" wrapText="1"/>
    </xf>
    <xf numFmtId="0" fontId="43" fillId="0" borderId="3" xfId="6" applyFont="1" applyFill="1" applyBorder="1" applyAlignment="1">
      <alignment horizontal="left" vertical="center" wrapText="1" shrinkToFit="1"/>
    </xf>
    <xf numFmtId="0" fontId="43" fillId="0" borderId="5" xfId="6" applyFont="1" applyFill="1" applyBorder="1" applyAlignment="1">
      <alignment horizontal="left" vertical="center" wrapText="1" shrinkToFit="1"/>
    </xf>
    <xf numFmtId="0" fontId="43" fillId="0" borderId="15" xfId="6" applyFont="1" applyFill="1" applyBorder="1" applyAlignment="1">
      <alignment horizontal="left" vertical="center" wrapText="1" shrinkToFit="1"/>
    </xf>
    <xf numFmtId="0" fontId="57" fillId="0" borderId="3" xfId="6" applyFont="1" applyFill="1" applyBorder="1" applyAlignment="1">
      <alignment horizontal="left" vertical="center" shrinkToFit="1"/>
    </xf>
    <xf numFmtId="0" fontId="57" fillId="0" borderId="5" xfId="6" applyFont="1" applyFill="1" applyBorder="1" applyAlignment="1">
      <alignment horizontal="left" vertical="center" shrinkToFit="1"/>
    </xf>
    <xf numFmtId="0" fontId="57" fillId="0" borderId="15" xfId="6" applyFont="1" applyFill="1" applyBorder="1" applyAlignment="1">
      <alignment horizontal="left" vertical="center" shrinkToFit="1"/>
    </xf>
    <xf numFmtId="0" fontId="6" fillId="0" borderId="14" xfId="6" applyFont="1" applyFill="1" applyBorder="1" applyAlignment="1">
      <alignment horizontal="center" vertical="center" wrapText="1"/>
    </xf>
    <xf numFmtId="0" fontId="58" fillId="0" borderId="3" xfId="6" applyFont="1" applyFill="1" applyBorder="1" applyAlignment="1">
      <alignment horizontal="left" vertical="center" wrapText="1"/>
    </xf>
    <xf numFmtId="0" fontId="58" fillId="0" borderId="5" xfId="6" applyFont="1" applyFill="1" applyBorder="1" applyAlignment="1">
      <alignment horizontal="left" vertical="center" wrapText="1"/>
    </xf>
    <xf numFmtId="0" fontId="58" fillId="0" borderId="15" xfId="6" applyFont="1" applyFill="1" applyBorder="1" applyAlignment="1">
      <alignment horizontal="left" vertical="center" wrapText="1"/>
    </xf>
    <xf numFmtId="0" fontId="57" fillId="0" borderId="6" xfId="6" applyFont="1" applyBorder="1" applyAlignment="1">
      <alignment horizontal="center" vertical="center" wrapText="1"/>
    </xf>
    <xf numFmtId="0" fontId="2" fillId="0" borderId="14" xfId="6" applyFont="1" applyFill="1" applyBorder="1" applyAlignment="1">
      <alignment horizontal="center" vertical="center" wrapText="1"/>
    </xf>
    <xf numFmtId="0" fontId="2" fillId="0" borderId="5" xfId="6" applyFont="1" applyFill="1" applyBorder="1" applyAlignment="1">
      <alignment horizontal="center" vertical="center"/>
    </xf>
    <xf numFmtId="0" fontId="2" fillId="0" borderId="6" xfId="6" applyFont="1" applyFill="1" applyBorder="1" applyAlignment="1">
      <alignment horizontal="center" vertical="center"/>
    </xf>
    <xf numFmtId="49" fontId="6" fillId="0" borderId="52" xfId="6" applyNumberFormat="1" applyFont="1" applyFill="1" applyBorder="1" applyAlignment="1">
      <alignment horizontal="center" vertical="center"/>
    </xf>
    <xf numFmtId="0" fontId="58" fillId="0" borderId="73" xfId="6" applyFont="1" applyFill="1" applyBorder="1" applyAlignment="1">
      <alignment horizontal="center" vertical="center" shrinkToFit="1"/>
    </xf>
    <xf numFmtId="0" fontId="58" fillId="0" borderId="49" xfId="6" applyFont="1" applyFill="1" applyBorder="1" applyAlignment="1">
      <alignment horizontal="center" vertical="center" shrinkToFit="1"/>
    </xf>
    <xf numFmtId="0" fontId="58" fillId="0" borderId="1" xfId="6" applyFont="1" applyFill="1" applyBorder="1" applyAlignment="1">
      <alignment vertical="center" shrinkToFit="1"/>
    </xf>
    <xf numFmtId="0" fontId="58" fillId="0" borderId="84" xfId="6" applyFont="1" applyFill="1" applyBorder="1" applyAlignment="1">
      <alignment vertical="center" shrinkToFit="1"/>
    </xf>
    <xf numFmtId="0" fontId="58" fillId="0" borderId="32" xfId="6" applyFont="1" applyFill="1" applyBorder="1" applyAlignment="1">
      <alignment vertical="center" shrinkToFit="1"/>
    </xf>
    <xf numFmtId="0" fontId="58" fillId="0" borderId="76" xfId="6" applyFont="1" applyFill="1" applyBorder="1" applyAlignment="1">
      <alignment vertical="center" shrinkToFit="1"/>
    </xf>
    <xf numFmtId="0" fontId="57" fillId="0" borderId="53" xfId="6" applyFont="1" applyBorder="1" applyAlignment="1">
      <alignment horizontal="center" vertical="center" wrapText="1"/>
    </xf>
    <xf numFmtId="0" fontId="57" fillId="0" borderId="54" xfId="6" applyFont="1" applyBorder="1" applyAlignment="1">
      <alignment horizontal="center" vertical="center" wrapText="1"/>
    </xf>
    <xf numFmtId="0" fontId="57" fillId="0" borderId="55" xfId="6" applyFont="1" applyBorder="1" applyAlignment="1">
      <alignment horizontal="center" vertical="center" wrapText="1"/>
    </xf>
    <xf numFmtId="0" fontId="95" fillId="0" borderId="5" xfId="6" applyFont="1" applyFill="1" applyBorder="1" applyAlignment="1">
      <alignment horizontal="left" vertical="center" shrinkToFit="1"/>
    </xf>
    <xf numFmtId="0" fontId="67" fillId="0" borderId="5" xfId="6" applyFont="1" applyFill="1" applyBorder="1" applyAlignment="1">
      <alignment horizontal="left" vertical="center" wrapText="1" shrinkToFit="1"/>
    </xf>
    <xf numFmtId="0" fontId="67" fillId="0" borderId="15" xfId="6" applyFont="1" applyFill="1" applyBorder="1" applyAlignment="1">
      <alignment horizontal="left" vertical="center" wrapText="1" shrinkToFit="1"/>
    </xf>
    <xf numFmtId="0" fontId="94" fillId="0" borderId="3" xfId="6" applyFont="1" applyFill="1" applyBorder="1" applyAlignment="1">
      <alignment horizontal="left" vertical="center" wrapText="1"/>
    </xf>
    <xf numFmtId="0" fontId="100" fillId="0" borderId="5" xfId="6" applyFont="1" applyFill="1" applyBorder="1" applyAlignment="1">
      <alignment horizontal="left" vertical="center" wrapText="1"/>
    </xf>
    <xf numFmtId="0" fontId="100" fillId="0" borderId="15" xfId="6" applyFont="1" applyFill="1" applyBorder="1" applyAlignment="1">
      <alignment horizontal="left" vertical="center" wrapText="1"/>
    </xf>
    <xf numFmtId="0" fontId="57" fillId="5" borderId="34" xfId="6" applyFont="1" applyFill="1" applyBorder="1" applyAlignment="1">
      <alignment horizontal="center" vertical="center" wrapText="1"/>
    </xf>
    <xf numFmtId="0" fontId="57" fillId="5" borderId="16" xfId="6" applyFont="1" applyFill="1" applyBorder="1" applyAlignment="1">
      <alignment horizontal="center" vertical="center" wrapText="1"/>
    </xf>
    <xf numFmtId="0" fontId="57" fillId="5" borderId="51" xfId="6" applyFont="1" applyFill="1" applyBorder="1" applyAlignment="1">
      <alignment horizontal="center" vertical="center" wrapText="1"/>
    </xf>
    <xf numFmtId="0" fontId="57" fillId="0" borderId="16" xfId="6" applyFont="1" applyBorder="1" applyAlignment="1">
      <alignment horizontal="center" vertical="center" wrapText="1"/>
    </xf>
    <xf numFmtId="0" fontId="57" fillId="0" borderId="35" xfId="6" applyFont="1" applyBorder="1" applyAlignment="1">
      <alignment horizontal="center" vertical="center" wrapText="1"/>
    </xf>
    <xf numFmtId="0" fontId="58" fillId="0" borderId="34" xfId="6" applyFont="1" applyFill="1" applyBorder="1" applyAlignment="1">
      <alignment horizontal="left" vertical="center" wrapText="1"/>
    </xf>
    <xf numFmtId="0" fontId="58" fillId="0" borderId="16" xfId="6" applyFont="1" applyFill="1" applyBorder="1" applyAlignment="1">
      <alignment horizontal="left" vertical="center" wrapText="1"/>
    </xf>
    <xf numFmtId="0" fontId="58" fillId="0" borderId="35" xfId="6" applyFont="1" applyFill="1" applyBorder="1" applyAlignment="1">
      <alignment horizontal="left" vertical="center" wrapText="1"/>
    </xf>
    <xf numFmtId="0" fontId="70" fillId="0" borderId="0" xfId="6" applyFont="1" applyAlignment="1">
      <alignment horizontal="left" vertical="center" wrapText="1"/>
    </xf>
    <xf numFmtId="49" fontId="6" fillId="0" borderId="39" xfId="6" applyNumberFormat="1" applyFont="1" applyFill="1" applyBorder="1" applyAlignment="1">
      <alignment horizontal="center" vertical="center"/>
    </xf>
    <xf numFmtId="0" fontId="53" fillId="0" borderId="0" xfId="6" applyFont="1" applyAlignment="1">
      <alignment horizontal="center" vertical="center" wrapText="1"/>
    </xf>
    <xf numFmtId="0" fontId="33" fillId="0" borderId="0" xfId="6" applyFont="1" applyAlignment="1">
      <alignment horizontal="left" vertical="center" shrinkToFit="1"/>
    </xf>
    <xf numFmtId="0" fontId="4" fillId="0" borderId="0" xfId="6" applyFont="1" applyAlignment="1">
      <alignment horizontal="center" vertical="center" wrapText="1"/>
    </xf>
    <xf numFmtId="0" fontId="58" fillId="0" borderId="40" xfId="6" applyFont="1" applyBorder="1" applyAlignment="1">
      <alignment horizontal="center" vertical="center" shrinkToFit="1"/>
    </xf>
    <xf numFmtId="0" fontId="58" fillId="0" borderId="41" xfId="6" applyFont="1" applyBorder="1" applyAlignment="1">
      <alignment horizontal="center" vertical="center" shrinkToFit="1"/>
    </xf>
    <xf numFmtId="0" fontId="58" fillId="0" borderId="42" xfId="6" applyFont="1" applyBorder="1" applyAlignment="1">
      <alignment horizontal="center" vertical="center" shrinkToFit="1"/>
    </xf>
    <xf numFmtId="0" fontId="57" fillId="0" borderId="43" xfId="6" applyFont="1" applyFill="1" applyBorder="1" applyAlignment="1">
      <alignment horizontal="left" vertical="center" wrapText="1"/>
    </xf>
    <xf numFmtId="0" fontId="57" fillId="0" borderId="44" xfId="6" applyFont="1" applyFill="1" applyBorder="1" applyAlignment="1">
      <alignment horizontal="left" vertical="center" wrapText="1"/>
    </xf>
    <xf numFmtId="0" fontId="57" fillId="0" borderId="45" xfId="6" applyFont="1" applyFill="1" applyBorder="1" applyAlignment="1">
      <alignment horizontal="left" vertical="center" wrapText="1"/>
    </xf>
    <xf numFmtId="0" fontId="57" fillId="0" borderId="46" xfId="6" applyFont="1" applyBorder="1" applyAlignment="1">
      <alignment horizontal="center" vertical="center"/>
    </xf>
    <xf numFmtId="0" fontId="57" fillId="0" borderId="19" xfId="6" applyFont="1" applyBorder="1" applyAlignment="1">
      <alignment horizontal="center" vertical="center"/>
    </xf>
    <xf numFmtId="0" fontId="57" fillId="0" borderId="20" xfId="6" applyFont="1" applyBorder="1" applyAlignment="1">
      <alignment horizontal="center" vertical="center"/>
    </xf>
    <xf numFmtId="0" fontId="57" fillId="0" borderId="47" xfId="6" applyFont="1" applyBorder="1" applyAlignment="1">
      <alignment horizontal="center" vertical="center"/>
    </xf>
    <xf numFmtId="0" fontId="57" fillId="0" borderId="37" xfId="6" applyFont="1" applyBorder="1" applyAlignment="1">
      <alignment horizontal="center" vertical="center"/>
    </xf>
    <xf numFmtId="0" fontId="57" fillId="0" borderId="48" xfId="6" applyFont="1" applyBorder="1" applyAlignment="1">
      <alignment horizontal="center" vertical="center"/>
    </xf>
    <xf numFmtId="0" fontId="33" fillId="0" borderId="49" xfId="6" applyFont="1" applyBorder="1" applyAlignment="1">
      <alignment horizontal="center" vertical="center"/>
    </xf>
    <xf numFmtId="0" fontId="33" fillId="0" borderId="32" xfId="6" applyFont="1" applyBorder="1" applyAlignment="1">
      <alignment horizontal="center" vertical="center"/>
    </xf>
    <xf numFmtId="0" fontId="33" fillId="0" borderId="17" xfId="6" applyFont="1" applyBorder="1" applyAlignment="1">
      <alignment horizontal="center" vertical="center"/>
    </xf>
    <xf numFmtId="49" fontId="6" fillId="0" borderId="12" xfId="6" applyNumberFormat="1" applyFont="1" applyFill="1" applyBorder="1" applyAlignment="1">
      <alignment horizontal="center" vertical="center"/>
    </xf>
    <xf numFmtId="0" fontId="5" fillId="0" borderId="46" xfId="6" applyFont="1" applyBorder="1" applyAlignment="1">
      <alignment horizontal="center" vertical="center" wrapText="1"/>
    </xf>
    <xf numFmtId="0" fontId="5" fillId="0" borderId="19" xfId="6" applyFont="1" applyBorder="1" applyAlignment="1">
      <alignment horizontal="center" vertical="center"/>
    </xf>
    <xf numFmtId="0" fontId="5" fillId="0" borderId="50" xfId="6" applyFont="1" applyBorder="1" applyAlignment="1">
      <alignment horizontal="center" vertical="center"/>
    </xf>
    <xf numFmtId="0" fontId="5" fillId="0" borderId="47" xfId="6" applyFont="1" applyBorder="1" applyAlignment="1">
      <alignment horizontal="center" vertical="center"/>
    </xf>
    <xf numFmtId="0" fontId="5" fillId="0" borderId="37" xfId="6" applyFont="1" applyBorder="1" applyAlignment="1">
      <alignment horizontal="center" vertical="center"/>
    </xf>
    <xf numFmtId="0" fontId="5" fillId="0" borderId="38" xfId="6" applyFont="1" applyBorder="1" applyAlignment="1">
      <alignment horizontal="center" vertical="center"/>
    </xf>
    <xf numFmtId="0" fontId="57" fillId="0" borderId="44" xfId="6" applyFont="1" applyBorder="1" applyAlignment="1">
      <alignment horizontal="center" vertical="center"/>
    </xf>
    <xf numFmtId="0" fontId="57" fillId="0" borderId="45" xfId="6" applyFont="1" applyBorder="1" applyAlignment="1">
      <alignment horizontal="center" vertical="center"/>
    </xf>
    <xf numFmtId="0" fontId="58" fillId="0" borderId="43" xfId="6" applyFont="1" applyFill="1" applyBorder="1" applyAlignment="1">
      <alignment horizontal="left" vertical="center" shrinkToFit="1"/>
    </xf>
    <xf numFmtId="0" fontId="58" fillId="0" borderId="44" xfId="6" applyFont="1" applyFill="1" applyBorder="1" applyAlignment="1">
      <alignment horizontal="left" vertical="center" shrinkToFit="1"/>
    </xf>
    <xf numFmtId="0" fontId="58" fillId="0" borderId="45" xfId="6" applyFont="1" applyFill="1" applyBorder="1" applyAlignment="1">
      <alignment horizontal="left" vertical="center" shrinkToFit="1"/>
    </xf>
    <xf numFmtId="0" fontId="14" fillId="0" borderId="14" xfId="6" applyFont="1" applyFill="1" applyBorder="1" applyAlignment="1">
      <alignment horizontal="left" vertical="center" wrapText="1" shrinkToFit="1"/>
    </xf>
    <xf numFmtId="0" fontId="14" fillId="0" borderId="5" xfId="6" applyFont="1" applyFill="1" applyBorder="1" applyAlignment="1">
      <alignment horizontal="left" vertical="center" wrapText="1" shrinkToFit="1"/>
    </xf>
    <xf numFmtId="0" fontId="14" fillId="0" borderId="15" xfId="6" applyFont="1" applyFill="1" applyBorder="1" applyAlignment="1">
      <alignment horizontal="left" vertical="center" wrapText="1" shrinkToFit="1"/>
    </xf>
    <xf numFmtId="0" fontId="2" fillId="0" borderId="5"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67" fillId="3" borderId="0" xfId="6" applyFont="1" applyFill="1" applyBorder="1" applyAlignment="1">
      <alignment horizontal="left" vertical="top" wrapText="1"/>
    </xf>
    <xf numFmtId="0" fontId="94" fillId="0" borderId="5" xfId="6" applyFont="1" applyFill="1" applyBorder="1" applyAlignment="1">
      <alignment horizontal="left" vertical="center" wrapText="1"/>
    </xf>
    <xf numFmtId="0" fontId="94" fillId="0" borderId="15" xfId="6" applyFont="1" applyFill="1" applyBorder="1" applyAlignment="1">
      <alignment horizontal="left" vertical="center" wrapText="1"/>
    </xf>
    <xf numFmtId="0" fontId="62" fillId="0" borderId="34" xfId="6" applyFont="1" applyFill="1" applyBorder="1" applyAlignment="1">
      <alignment horizontal="left" vertical="center" wrapText="1" shrinkToFit="1"/>
    </xf>
    <xf numFmtId="0" fontId="62" fillId="0" borderId="16" xfId="6" applyFont="1" applyFill="1" applyBorder="1" applyAlignment="1">
      <alignment horizontal="left" vertical="center" wrapText="1" shrinkToFit="1"/>
    </xf>
    <xf numFmtId="0" fontId="62" fillId="0" borderId="35" xfId="6" applyFont="1" applyFill="1" applyBorder="1" applyAlignment="1">
      <alignment horizontal="left" vertical="center" wrapText="1" shrinkToFit="1"/>
    </xf>
    <xf numFmtId="0" fontId="81" fillId="3" borderId="19" xfId="6" applyFont="1" applyFill="1" applyBorder="1" applyAlignment="1">
      <alignment horizontal="left" vertical="center" wrapText="1"/>
    </xf>
    <xf numFmtId="0" fontId="81" fillId="3" borderId="0" xfId="6" applyFont="1" applyFill="1" applyBorder="1" applyAlignment="1">
      <alignment horizontal="left" vertical="center" wrapText="1"/>
    </xf>
    <xf numFmtId="0" fontId="6" fillId="0" borderId="36" xfId="6" applyFont="1" applyFill="1" applyBorder="1" applyAlignment="1">
      <alignment horizontal="center" vertical="center" shrinkToFit="1"/>
    </xf>
    <xf numFmtId="0" fontId="6" fillId="0" borderId="37" xfId="6" applyFont="1" applyFill="1" applyBorder="1" applyAlignment="1">
      <alignment horizontal="center" vertical="center" shrinkToFit="1"/>
    </xf>
    <xf numFmtId="0" fontId="6" fillId="0" borderId="38" xfId="6" applyFont="1" applyFill="1" applyBorder="1" applyAlignment="1">
      <alignment horizontal="center" vertical="center" shrinkToFit="1"/>
    </xf>
    <xf numFmtId="0" fontId="33" fillId="0" borderId="33" xfId="6" applyFont="1" applyBorder="1" applyAlignment="1">
      <alignment horizontal="center" vertical="center"/>
    </xf>
    <xf numFmtId="0" fontId="33" fillId="0" borderId="16" xfId="6" applyFont="1" applyBorder="1" applyAlignment="1">
      <alignment horizontal="center" vertical="center"/>
    </xf>
    <xf numFmtId="0" fontId="33" fillId="0" borderId="51" xfId="6" applyFont="1" applyBorder="1" applyAlignment="1">
      <alignment horizontal="center" vertical="center"/>
    </xf>
    <xf numFmtId="0" fontId="5" fillId="6" borderId="16" xfId="0" applyFont="1" applyFill="1" applyBorder="1" applyAlignment="1">
      <alignment horizontal="center" vertical="center"/>
    </xf>
    <xf numFmtId="0" fontId="5" fillId="6" borderId="5" xfId="0" applyFont="1" applyFill="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5" fillId="3" borderId="104" xfId="0" applyFont="1" applyFill="1" applyBorder="1" applyAlignment="1">
      <alignment horizontal="left" vertical="center"/>
    </xf>
    <xf numFmtId="0" fontId="5" fillId="8" borderId="104" xfId="0" applyFont="1" applyFill="1" applyBorder="1" applyAlignment="1">
      <alignment horizontal="left" vertical="center"/>
    </xf>
    <xf numFmtId="0" fontId="5" fillId="8" borderId="105" xfId="0" applyFont="1" applyFill="1" applyBorder="1" applyAlignment="1">
      <alignment horizontal="left" vertical="center"/>
    </xf>
    <xf numFmtId="0" fontId="5" fillId="8" borderId="0" xfId="0" applyFont="1" applyFill="1" applyBorder="1" applyAlignment="1">
      <alignment horizontal="left" vertical="center"/>
    </xf>
    <xf numFmtId="0" fontId="5" fillId="0" borderId="58" xfId="0" applyFont="1" applyBorder="1" applyAlignment="1">
      <alignment horizontal="center" vertical="center"/>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68" xfId="0" applyFont="1" applyBorder="1" applyAlignment="1">
      <alignment horizontal="center" vertical="center"/>
    </xf>
    <xf numFmtId="49" fontId="5" fillId="8" borderId="0" xfId="0" applyNumberFormat="1" applyFont="1" applyFill="1" applyAlignment="1">
      <alignment horizontal="center" vertical="center"/>
    </xf>
    <xf numFmtId="0" fontId="2" fillId="0" borderId="61" xfId="0" applyFont="1" applyBorder="1" applyAlignment="1">
      <alignment horizontal="center" vertical="center"/>
    </xf>
    <xf numFmtId="0" fontId="2" fillId="0" borderId="19" xfId="0" applyFont="1" applyBorder="1" applyAlignment="1">
      <alignment horizontal="center" vertical="center"/>
    </xf>
    <xf numFmtId="0" fontId="5" fillId="3" borderId="105" xfId="0" applyFont="1" applyFill="1" applyBorder="1" applyAlignment="1">
      <alignment horizontal="left" vertical="center"/>
    </xf>
    <xf numFmtId="0" fontId="5" fillId="8" borderId="1" xfId="0" applyFont="1" applyFill="1" applyBorder="1" applyAlignment="1">
      <alignment horizontal="center" vertical="center"/>
    </xf>
    <xf numFmtId="0" fontId="5" fillId="0" borderId="5" xfId="0" applyFont="1" applyBorder="1" applyAlignment="1">
      <alignment horizontal="distributed" vertical="center"/>
    </xf>
    <xf numFmtId="0" fontId="5" fillId="0" borderId="15" xfId="0" applyFont="1" applyBorder="1" applyAlignment="1">
      <alignment horizontal="distributed" vertical="center"/>
    </xf>
    <xf numFmtId="0" fontId="5" fillId="8" borderId="66" xfId="0" applyFont="1" applyFill="1" applyBorder="1" applyAlignment="1">
      <alignment horizontal="center" vertical="center"/>
    </xf>
    <xf numFmtId="0" fontId="5" fillId="8" borderId="2" xfId="0"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8" borderId="69" xfId="0" applyFont="1" applyFill="1" applyBorder="1" applyAlignment="1">
      <alignment horizontal="center" vertical="center"/>
    </xf>
    <xf numFmtId="0" fontId="5" fillId="8" borderId="70" xfId="0" applyFont="1" applyFill="1" applyBorder="1" applyAlignment="1">
      <alignment horizontal="center" vertical="center"/>
    </xf>
    <xf numFmtId="49" fontId="5" fillId="0" borderId="34"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8" borderId="0" xfId="0" applyFont="1" applyFill="1" applyBorder="1" applyAlignment="1">
      <alignment vertical="center"/>
    </xf>
    <xf numFmtId="0" fontId="5" fillId="8" borderId="104" xfId="0" applyFont="1" applyFill="1" applyBorder="1" applyAlignment="1">
      <alignment vertical="center"/>
    </xf>
    <xf numFmtId="0" fontId="5" fillId="8" borderId="104" xfId="0" applyFont="1" applyFill="1" applyBorder="1" applyAlignment="1">
      <alignment horizontal="left" vertical="center" shrinkToFit="1"/>
    </xf>
    <xf numFmtId="0" fontId="5" fillId="8" borderId="0" xfId="0" applyFont="1" applyFill="1" applyAlignment="1">
      <alignment horizontal="center" vertical="center"/>
    </xf>
    <xf numFmtId="0" fontId="5" fillId="8" borderId="104" xfId="0" applyFont="1" applyFill="1" applyBorder="1" applyAlignment="1">
      <alignment horizontal="center" vertical="center"/>
    </xf>
    <xf numFmtId="0" fontId="6" fillId="0" borderId="0" xfId="0" applyFont="1" applyAlignment="1">
      <alignment horizontal="left" vertical="center"/>
    </xf>
    <xf numFmtId="0" fontId="5" fillId="8" borderId="3"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5" fillId="8" borderId="104"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distributed"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6" fillId="0" borderId="16" xfId="0" applyFont="1" applyBorder="1" applyAlignment="1">
      <alignment horizontal="distributed" wrapText="1"/>
    </xf>
    <xf numFmtId="0" fontId="16" fillId="0" borderId="16" xfId="0" applyFont="1" applyBorder="1" applyAlignment="1">
      <alignment horizontal="distributed"/>
    </xf>
    <xf numFmtId="0" fontId="16" fillId="0" borderId="35" xfId="0" applyFont="1" applyBorder="1" applyAlignment="1">
      <alignment horizontal="distributed"/>
    </xf>
    <xf numFmtId="0" fontId="16" fillId="0" borderId="5" xfId="0" applyFont="1" applyBorder="1" applyAlignment="1">
      <alignment horizontal="distributed" wrapText="1"/>
    </xf>
    <xf numFmtId="0" fontId="16" fillId="0" borderId="5" xfId="0" applyFont="1" applyBorder="1" applyAlignment="1">
      <alignment horizontal="distributed"/>
    </xf>
    <xf numFmtId="0" fontId="16" fillId="0" borderId="15" xfId="0" applyFont="1" applyBorder="1" applyAlignment="1">
      <alignment horizontal="distributed"/>
    </xf>
    <xf numFmtId="49" fontId="5" fillId="3" borderId="0" xfId="0" applyNumberFormat="1" applyFont="1" applyFill="1" applyAlignment="1">
      <alignment horizontal="center" vertical="center"/>
    </xf>
    <xf numFmtId="0" fontId="5" fillId="3" borderId="0" xfId="0" applyFont="1" applyFill="1" applyBorder="1" applyAlignment="1">
      <alignment horizontal="left" vertical="center"/>
    </xf>
    <xf numFmtId="0" fontId="5" fillId="0" borderId="6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6" xfId="0" applyFont="1" applyBorder="1" applyAlignment="1">
      <alignment horizontal="center" vertical="center"/>
    </xf>
    <xf numFmtId="0" fontId="5" fillId="0" borderId="48" xfId="0" applyFont="1" applyBorder="1" applyAlignment="1">
      <alignment horizontal="center" vertical="center"/>
    </xf>
    <xf numFmtId="0" fontId="5" fillId="3" borderId="0" xfId="0" applyFont="1" applyFill="1" applyBorder="1" applyAlignment="1">
      <alignment horizontal="center" vertical="center"/>
    </xf>
    <xf numFmtId="0" fontId="5" fillId="3" borderId="104"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16" xfId="0" applyFont="1" applyBorder="1" applyAlignment="1">
      <alignment horizontal="distributed" vertical="center"/>
    </xf>
    <xf numFmtId="0" fontId="5" fillId="0" borderId="35" xfId="0" applyFont="1" applyBorder="1" applyAlignment="1">
      <alignment horizontal="distributed"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3" borderId="104" xfId="0" applyFont="1" applyFill="1" applyBorder="1" applyAlignment="1">
      <alignment horizontal="left" vertical="center" shrinkToFit="1"/>
    </xf>
    <xf numFmtId="181" fontId="5" fillId="8"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0" xfId="0" applyFont="1" applyAlignment="1">
      <alignment horizontal="center" vertical="top"/>
    </xf>
    <xf numFmtId="0" fontId="5" fillId="8" borderId="0" xfId="0" applyFont="1" applyFill="1" applyAlignment="1">
      <alignment horizontal="center" vertical="top"/>
    </xf>
    <xf numFmtId="0" fontId="5" fillId="3" borderId="0" xfId="0" applyFont="1" applyFill="1" applyAlignment="1">
      <alignment horizontal="center" vertical="center"/>
    </xf>
    <xf numFmtId="0" fontId="33" fillId="0" borderId="0" xfId="0" applyFont="1" applyFill="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Fill="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32" xfId="0" applyFont="1" applyBorder="1" applyAlignment="1">
      <alignment horizontal="left" vertical="center" wrapText="1"/>
    </xf>
    <xf numFmtId="0" fontId="2" fillId="0" borderId="17" xfId="0" applyFont="1" applyBorder="1" applyAlignment="1">
      <alignment horizontal="left" vertical="center" wrapText="1"/>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 fillId="0" borderId="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8" borderId="2" xfId="0" applyFont="1" applyFill="1" applyBorder="1" applyAlignment="1">
      <alignment horizontal="center" vertical="center" shrinkToFit="1"/>
    </xf>
    <xf numFmtId="0" fontId="0" fillId="0" borderId="66" xfId="0" applyBorder="1" applyAlignment="1">
      <alignment horizontal="center" vertical="center"/>
    </xf>
    <xf numFmtId="0" fontId="0" fillId="0" borderId="2"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25" fillId="5" borderId="68" xfId="0" applyFont="1" applyFill="1" applyBorder="1" applyAlignment="1">
      <alignment horizontal="right" vertical="center" shrinkToFit="1"/>
    </xf>
    <xf numFmtId="0" fontId="25" fillId="5" borderId="75" xfId="0" applyFont="1" applyFill="1" applyBorder="1" applyAlignment="1">
      <alignment horizontal="right" vertical="center" shrinkToFit="1"/>
    </xf>
    <xf numFmtId="0" fontId="14" fillId="2" borderId="0" xfId="11" applyFont="1" applyFill="1" applyBorder="1" applyAlignment="1">
      <alignment horizontal="center" vertical="center"/>
    </xf>
    <xf numFmtId="0" fontId="42" fillId="0" borderId="11" xfId="0" applyFont="1" applyBorder="1" applyAlignment="1">
      <alignment horizontal="left" vertical="center" wrapText="1" shrinkToFit="1"/>
    </xf>
    <xf numFmtId="0" fontId="42" fillId="0" borderId="12" xfId="0" applyFont="1" applyBorder="1" applyAlignment="1">
      <alignment horizontal="left" vertical="center" wrapText="1" shrinkToFit="1"/>
    </xf>
    <xf numFmtId="0" fontId="0" fillId="6" borderId="11" xfId="0" applyFill="1" applyBorder="1" applyAlignment="1">
      <alignment horizontal="center" shrinkToFit="1"/>
    </xf>
    <xf numFmtId="0" fontId="0" fillId="6" borderId="12" xfId="0" applyFill="1" applyBorder="1" applyAlignment="1">
      <alignment horizontal="center" shrinkToFi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71" fillId="0" borderId="11" xfId="0" applyFont="1" applyBorder="1" applyAlignment="1">
      <alignment horizontal="left" vertical="center" wrapText="1" shrinkToFit="1"/>
    </xf>
    <xf numFmtId="0" fontId="71" fillId="0" borderId="12" xfId="0" applyFont="1" applyBorder="1" applyAlignment="1">
      <alignment horizontal="left" vertical="center" wrapText="1" shrinkToFit="1"/>
    </xf>
    <xf numFmtId="0" fontId="19" fillId="0" borderId="11" xfId="0" applyFont="1" applyBorder="1" applyAlignment="1">
      <alignment horizontal="center" vertical="center" textRotation="255" wrapText="1" shrinkToFit="1"/>
    </xf>
    <xf numFmtId="0" fontId="19" fillId="0" borderId="30" xfId="0" applyFont="1" applyBorder="1" applyAlignment="1">
      <alignment horizontal="center" vertical="center" textRotation="255" wrapText="1" shrinkToFit="1"/>
    </xf>
    <xf numFmtId="0" fontId="19" fillId="0" borderId="12" xfId="0" applyFont="1" applyBorder="1" applyAlignment="1">
      <alignment horizontal="center" vertical="center" textRotation="255" wrapText="1" shrinkToFit="1"/>
    </xf>
    <xf numFmtId="0" fontId="103" fillId="0" borderId="11" xfId="0" applyFont="1" applyBorder="1" applyAlignment="1">
      <alignment horizontal="center" vertical="center"/>
    </xf>
    <xf numFmtId="0" fontId="103" fillId="0" borderId="12" xfId="0" applyFont="1" applyBorder="1" applyAlignment="1">
      <alignment horizontal="center" vertical="center"/>
    </xf>
    <xf numFmtId="0" fontId="109" fillId="0" borderId="11" xfId="0" applyFont="1" applyBorder="1" applyAlignment="1">
      <alignment horizontal="left" vertical="center" wrapText="1" shrinkToFit="1"/>
    </xf>
    <xf numFmtId="0" fontId="109" fillId="0" borderId="12" xfId="0" applyFont="1" applyBorder="1" applyAlignment="1">
      <alignment horizontal="left" vertical="center" wrapText="1" shrinkToFit="1"/>
    </xf>
    <xf numFmtId="0" fontId="20" fillId="5" borderId="107" xfId="0" applyFont="1" applyFill="1" applyBorder="1" applyAlignment="1">
      <alignment horizontal="center" vertical="center" shrinkToFit="1"/>
    </xf>
    <xf numFmtId="0" fontId="20" fillId="5" borderId="108" xfId="0" applyFont="1" applyFill="1" applyBorder="1" applyAlignment="1">
      <alignment horizontal="center" vertical="center" shrinkToFit="1"/>
    </xf>
    <xf numFmtId="0" fontId="0" fillId="0" borderId="3" xfId="0" applyBorder="1" applyAlignment="1">
      <alignment horizontal="center"/>
    </xf>
    <xf numFmtId="0" fontId="0" fillId="0" borderId="6" xfId="0" applyBorder="1" applyAlignment="1">
      <alignment horizontal="center"/>
    </xf>
    <xf numFmtId="0" fontId="19" fillId="0" borderId="11" xfId="0" applyFont="1" applyBorder="1" applyAlignment="1">
      <alignment horizontal="center" vertical="center" textRotation="255" shrinkToFit="1"/>
    </xf>
    <xf numFmtId="0" fontId="19" fillId="0" borderId="30" xfId="0" applyFont="1" applyBorder="1" applyAlignment="1">
      <alignment horizontal="center" vertical="center" textRotation="255" shrinkToFit="1"/>
    </xf>
    <xf numFmtId="0" fontId="19" fillId="0" borderId="12" xfId="0" applyFont="1" applyBorder="1" applyAlignment="1">
      <alignment horizontal="center" vertical="center" textRotation="255"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1" fillId="0" borderId="11" xfId="0" applyFont="1" applyBorder="1" applyAlignment="1">
      <alignment horizontal="left" vertical="center" wrapText="1" shrinkToFit="1"/>
    </xf>
    <xf numFmtId="0" fontId="21" fillId="0" borderId="12" xfId="0" applyFont="1" applyBorder="1" applyAlignment="1">
      <alignment horizontal="left" vertical="center" wrapText="1" shrinkToFit="1"/>
    </xf>
    <xf numFmtId="0" fontId="20" fillId="6" borderId="11" xfId="0" applyFont="1" applyFill="1" applyBorder="1" applyAlignment="1">
      <alignment horizontal="right" vertical="center" shrinkToFit="1"/>
    </xf>
    <xf numFmtId="0" fontId="20" fillId="6" borderId="12" xfId="0" applyFont="1" applyFill="1" applyBorder="1" applyAlignment="1">
      <alignment horizontal="right"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left" vertical="center" wrapText="1"/>
    </xf>
    <xf numFmtId="0" fontId="26" fillId="0" borderId="11" xfId="0" applyFont="1" applyBorder="1" applyAlignment="1">
      <alignment horizontal="left" vertical="center" wrapText="1"/>
    </xf>
    <xf numFmtId="0" fontId="0" fillId="6" borderId="2" xfId="0" applyFill="1" applyBorder="1" applyAlignment="1">
      <alignment horizontal="center" vertical="center"/>
    </xf>
    <xf numFmtId="0" fontId="0" fillId="6" borderId="11" xfId="0" applyFill="1" applyBorder="1" applyAlignment="1">
      <alignment horizontal="center" vertical="center"/>
    </xf>
    <xf numFmtId="0" fontId="0" fillId="0" borderId="61" xfId="0" applyBorder="1" applyAlignment="1">
      <alignment horizontal="center" vertical="center"/>
    </xf>
    <xf numFmtId="0" fontId="0" fillId="0" borderId="19"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25" fillId="0" borderId="71" xfId="0" applyFont="1" applyBorder="1" applyAlignment="1">
      <alignment horizontal="right" vertical="center" shrinkToFit="1"/>
    </xf>
    <xf numFmtId="0" fontId="25" fillId="0" borderId="72" xfId="0" applyFont="1" applyBorder="1" applyAlignment="1">
      <alignment horizontal="right" vertical="center" shrinkToFit="1"/>
    </xf>
    <xf numFmtId="0" fontId="0" fillId="0" borderId="3" xfId="0" applyBorder="1" applyAlignment="1">
      <alignment horizontal="left" shrinkToFit="1"/>
    </xf>
    <xf numFmtId="0" fontId="0" fillId="0" borderId="5" xfId="0" applyBorder="1" applyAlignment="1">
      <alignment horizontal="left" shrinkToFit="1"/>
    </xf>
    <xf numFmtId="0" fontId="0" fillId="0" borderId="6" xfId="0" applyBorder="1" applyAlignment="1">
      <alignment horizontal="left" shrinkToFit="1"/>
    </xf>
    <xf numFmtId="0" fontId="18" fillId="0" borderId="0" xfId="0" applyFont="1" applyAlignment="1">
      <alignment horizontal="center"/>
    </xf>
    <xf numFmtId="0" fontId="0" fillId="0" borderId="11" xfId="0" applyBorder="1" applyAlignment="1">
      <alignment horizontal="center" vertical="center" textRotation="255"/>
    </xf>
    <xf numFmtId="0" fontId="0" fillId="0" borderId="30" xfId="0" applyBorder="1" applyAlignment="1">
      <alignment horizontal="center" vertical="center" textRotation="255"/>
    </xf>
    <xf numFmtId="0" fontId="0" fillId="0" borderId="0" xfId="0" applyAlignment="1">
      <alignment horizontal="left" vertical="center" wrapText="1"/>
    </xf>
    <xf numFmtId="0" fontId="26" fillId="0" borderId="2" xfId="0" applyFont="1" applyFill="1" applyBorder="1" applyAlignment="1">
      <alignment horizontal="center" vertical="center"/>
    </xf>
    <xf numFmtId="0" fontId="71" fillId="0" borderId="2" xfId="0" applyFont="1" applyBorder="1" applyAlignment="1">
      <alignment horizontal="left" vertical="center" wrapText="1" shrinkToFit="1"/>
    </xf>
    <xf numFmtId="0" fontId="0" fillId="6" borderId="2" xfId="0" applyFill="1" applyBorder="1" applyAlignment="1">
      <alignment horizontal="center" shrinkToFit="1"/>
    </xf>
    <xf numFmtId="0" fontId="103" fillId="0" borderId="2" xfId="0" applyFont="1" applyBorder="1" applyAlignment="1">
      <alignment horizontal="center" vertical="center"/>
    </xf>
    <xf numFmtId="0" fontId="102" fillId="0" borderId="2" xfId="0" applyFont="1" applyBorder="1" applyAlignment="1">
      <alignment horizontal="left" vertical="center" wrapText="1"/>
    </xf>
    <xf numFmtId="0" fontId="0" fillId="5" borderId="106" xfId="0" applyFill="1" applyBorder="1" applyAlignment="1">
      <alignment horizontal="center" vertical="center"/>
    </xf>
    <xf numFmtId="0" fontId="22" fillId="0" borderId="11"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5" fillId="0" borderId="71" xfId="0" applyFont="1" applyBorder="1" applyAlignment="1">
      <alignment horizontal="center" vertical="center" shrinkToFit="1"/>
    </xf>
    <xf numFmtId="0" fontId="25" fillId="0" borderId="74" xfId="0" applyFont="1" applyBorder="1" applyAlignment="1">
      <alignment horizontal="center" vertical="center" shrinkToFit="1"/>
    </xf>
    <xf numFmtId="0" fontId="103" fillId="0" borderId="8" xfId="0" applyFont="1" applyBorder="1" applyAlignment="1">
      <alignment horizontal="center" vertical="center"/>
    </xf>
    <xf numFmtId="0" fontId="103" fillId="0" borderId="17" xfId="0" applyFont="1" applyBorder="1" applyAlignment="1">
      <alignment horizontal="center" vertical="center"/>
    </xf>
    <xf numFmtId="0" fontId="103" fillId="0" borderId="11" xfId="0" applyFont="1" applyBorder="1" applyAlignment="1">
      <alignment horizontal="left" vertical="center" wrapText="1"/>
    </xf>
    <xf numFmtId="0" fontId="103" fillId="0" borderId="12" xfId="0" applyFont="1" applyBorder="1" applyAlignment="1">
      <alignment horizontal="left" vertical="center" wrapText="1"/>
    </xf>
    <xf numFmtId="0" fontId="20" fillId="5" borderId="107" xfId="0" applyFont="1" applyFill="1" applyBorder="1" applyAlignment="1">
      <alignment horizontal="right" vertical="center" shrinkToFit="1"/>
    </xf>
    <xf numFmtId="0" fontId="20" fillId="5" borderId="108" xfId="0" applyFont="1" applyFill="1" applyBorder="1" applyAlignment="1">
      <alignment horizontal="right" vertical="center" shrinkToFi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109" fillId="0" borderId="11" xfId="0" applyFont="1" applyBorder="1" applyAlignment="1">
      <alignment horizontal="left" vertical="center" wrapText="1"/>
    </xf>
    <xf numFmtId="0" fontId="109" fillId="0" borderId="12" xfId="0" applyFont="1" applyBorder="1" applyAlignment="1">
      <alignment horizontal="left" vertical="center" wrapText="1"/>
    </xf>
    <xf numFmtId="0" fontId="19" fillId="0" borderId="11"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03" fillId="0" borderId="6" xfId="0" applyFont="1" applyBorder="1" applyAlignment="1">
      <alignment horizontal="center" vertical="center"/>
    </xf>
    <xf numFmtId="0" fontId="109" fillId="0" borderId="2" xfId="0" applyFont="1" applyBorder="1" applyAlignment="1">
      <alignment horizontal="left" vertical="center" wrapText="1"/>
    </xf>
    <xf numFmtId="0" fontId="20" fillId="5" borderId="106" xfId="0" applyFont="1" applyFill="1" applyBorder="1" applyAlignment="1">
      <alignment horizontal="right" vertical="center" shrinkToFit="1"/>
    </xf>
    <xf numFmtId="0" fontId="22" fillId="0" borderId="11" xfId="0" applyFont="1" applyBorder="1" applyAlignment="1">
      <alignment horizontal="center" vertical="center" textRotation="255" wrapText="1" shrinkToFit="1"/>
    </xf>
    <xf numFmtId="0" fontId="22" fillId="0" borderId="30"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19" fillId="0" borderId="6" xfId="0" applyFont="1" applyBorder="1" applyAlignment="1">
      <alignment horizontal="center" vertical="center"/>
    </xf>
    <xf numFmtId="0" fontId="19" fillId="0" borderId="2" xfId="0" applyFont="1" applyBorder="1" applyAlignment="1">
      <alignment horizontal="left" vertical="center" wrapText="1" shrinkToFit="1"/>
    </xf>
    <xf numFmtId="0" fontId="20" fillId="6" borderId="2" xfId="0" applyFont="1" applyFill="1" applyBorder="1" applyAlignment="1">
      <alignment horizontal="right" vertical="center" shrinkToFit="1"/>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10" fillId="0" borderId="11" xfId="0" applyFont="1" applyBorder="1" applyAlignment="1">
      <alignment horizontal="left" vertical="center" wrapText="1" shrinkToFit="1"/>
    </xf>
    <xf numFmtId="0" fontId="110" fillId="0" borderId="12" xfId="0" applyFont="1" applyBorder="1" applyAlignment="1">
      <alignment horizontal="left" vertical="center" wrapText="1" shrinkToFit="1"/>
    </xf>
    <xf numFmtId="0" fontId="110" fillId="0" borderId="2" xfId="0" applyFont="1" applyBorder="1" applyAlignment="1">
      <alignment horizontal="left" vertical="center" wrapText="1" shrinkToFit="1"/>
    </xf>
    <xf numFmtId="0" fontId="20" fillId="6" borderId="11"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19" fillId="0" borderId="2" xfId="0" applyFont="1" applyBorder="1" applyAlignment="1">
      <alignment horizontal="left" vertical="center" wrapText="1"/>
    </xf>
    <xf numFmtId="0" fontId="102" fillId="0" borderId="0" xfId="0" applyFont="1" applyAlignment="1">
      <alignment vertical="top" wrapText="1"/>
    </xf>
    <xf numFmtId="0" fontId="19" fillId="0" borderId="9" xfId="0" applyFont="1" applyBorder="1" applyAlignment="1">
      <alignment horizontal="center" vertical="center" textRotation="255" wrapText="1" shrinkToFit="1"/>
    </xf>
    <xf numFmtId="0" fontId="19" fillId="0" borderId="11"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12" xfId="0" applyFont="1" applyBorder="1" applyAlignment="1">
      <alignment horizontal="center" vertical="center" shrinkToFit="1"/>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19" fillId="0" borderId="11" xfId="0" applyFont="1" applyFill="1" applyBorder="1" applyAlignment="1">
      <alignment horizontal="left" vertical="center" shrinkToFit="1"/>
    </xf>
    <xf numFmtId="0" fontId="19" fillId="0" borderId="12" xfId="0" applyFont="1" applyFill="1" applyBorder="1" applyAlignment="1">
      <alignment horizontal="left" vertical="center" shrinkToFi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0" fillId="0" borderId="2" xfId="0" applyBorder="1" applyAlignment="1">
      <alignment horizont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102" fillId="0" borderId="0" xfId="0" applyFont="1" applyAlignment="1">
      <alignment horizontal="left" vertical="top" wrapText="1"/>
    </xf>
    <xf numFmtId="0" fontId="20" fillId="0" borderId="11" xfId="0" applyFont="1" applyBorder="1" applyAlignment="1">
      <alignment horizontal="right" vertical="center" shrinkToFit="1"/>
    </xf>
    <xf numFmtId="0" fontId="20" fillId="0" borderId="12" xfId="0" applyFont="1" applyBorder="1" applyAlignment="1">
      <alignment horizontal="right" vertical="center" shrinkToFit="1"/>
    </xf>
    <xf numFmtId="0" fontId="0" fillId="0" borderId="11" xfId="0" applyBorder="1" applyAlignment="1">
      <alignment horizontal="center" vertical="center"/>
    </xf>
    <xf numFmtId="0" fontId="107" fillId="5" borderId="106" xfId="0" applyFont="1" applyFill="1" applyBorder="1" applyAlignment="1">
      <alignment horizontal="right" vertical="center"/>
    </xf>
    <xf numFmtId="0" fontId="20" fillId="0" borderId="2" xfId="0" applyFont="1" applyBorder="1" applyAlignment="1">
      <alignment horizontal="right"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30" fillId="0" borderId="73"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77" xfId="2" applyFont="1" applyFill="1" applyBorder="1" applyAlignment="1">
      <alignment horizontal="center" vertical="center" shrinkToFit="1"/>
    </xf>
    <xf numFmtId="0" fontId="30" fillId="0" borderId="18" xfId="2" applyFont="1" applyFill="1" applyBorder="1" applyAlignment="1">
      <alignment horizontal="center" vertical="center" shrinkToFit="1"/>
    </xf>
    <xf numFmtId="0" fontId="30" fillId="0" borderId="49" xfId="2" applyFont="1" applyFill="1" applyBorder="1" applyAlignment="1">
      <alignment horizontal="center" vertical="center" shrinkToFit="1"/>
    </xf>
    <xf numFmtId="0" fontId="30" fillId="0" borderId="17" xfId="2" applyFont="1" applyFill="1" applyBorder="1" applyAlignment="1">
      <alignment horizontal="center" vertical="center" shrinkToFit="1"/>
    </xf>
    <xf numFmtId="49" fontId="27" fillId="9" borderId="4" xfId="2" applyNumberFormat="1" applyFont="1" applyFill="1" applyBorder="1" applyAlignment="1">
      <alignment horizontal="center" vertical="center" shrinkToFit="1"/>
    </xf>
    <xf numFmtId="49" fontId="27" fillId="9" borderId="1" xfId="2" applyNumberFormat="1" applyFont="1" applyFill="1" applyBorder="1" applyAlignment="1">
      <alignment horizontal="center" vertical="center" shrinkToFit="1"/>
    </xf>
    <xf numFmtId="49" fontId="27" fillId="9" borderId="8" xfId="2" applyNumberFormat="1" applyFont="1" applyFill="1" applyBorder="1" applyAlignment="1">
      <alignment horizontal="center" vertical="center" shrinkToFit="1"/>
    </xf>
    <xf numFmtId="49" fontId="27" fillId="9" borderId="9" xfId="2" applyNumberFormat="1" applyFont="1" applyFill="1" applyBorder="1" applyAlignment="1">
      <alignment horizontal="center" vertical="center" shrinkToFit="1"/>
    </xf>
    <xf numFmtId="49" fontId="27" fillId="9" borderId="0" xfId="2" applyNumberFormat="1" applyFont="1" applyFill="1" applyBorder="1" applyAlignment="1">
      <alignment horizontal="center" vertical="center" shrinkToFit="1"/>
    </xf>
    <xf numFmtId="49" fontId="27" fillId="9" borderId="18" xfId="2" applyNumberFormat="1" applyFont="1" applyFill="1" applyBorder="1" applyAlignment="1">
      <alignment horizontal="center" vertical="center" shrinkToFit="1"/>
    </xf>
    <xf numFmtId="49" fontId="27" fillId="9" borderId="10" xfId="2" applyNumberFormat="1" applyFont="1" applyFill="1" applyBorder="1" applyAlignment="1">
      <alignment horizontal="center" vertical="center" shrinkToFit="1"/>
    </xf>
    <xf numFmtId="49" fontId="27" fillId="9" borderId="32" xfId="2" applyNumberFormat="1" applyFont="1" applyFill="1" applyBorder="1" applyAlignment="1">
      <alignment horizontal="center" vertical="center" shrinkToFit="1"/>
    </xf>
    <xf numFmtId="49" fontId="27" fillId="9" borderId="17" xfId="2" applyNumberFormat="1" applyFont="1" applyFill="1" applyBorder="1" applyAlignment="1">
      <alignment horizontal="center" vertical="center" shrinkToFit="1"/>
    </xf>
    <xf numFmtId="0" fontId="27" fillId="9" borderId="78" xfId="2" applyFont="1" applyFill="1" applyBorder="1" applyAlignment="1">
      <alignment horizontal="center" vertical="center" shrinkToFit="1"/>
    </xf>
    <xf numFmtId="0" fontId="27" fillId="9" borderId="79" xfId="2" applyFont="1" applyFill="1" applyBorder="1" applyAlignment="1">
      <alignment horizontal="center" vertical="center" shrinkToFit="1"/>
    </xf>
    <xf numFmtId="0" fontId="27" fillId="9" borderId="80" xfId="2" applyFont="1" applyFill="1" applyBorder="1" applyAlignment="1">
      <alignment horizontal="center" vertical="center" shrinkToFit="1"/>
    </xf>
    <xf numFmtId="177" fontId="27" fillId="9" borderId="4" xfId="2" applyNumberFormat="1" applyFont="1" applyFill="1" applyBorder="1" applyAlignment="1">
      <alignment horizontal="center" vertical="center" shrinkToFit="1"/>
    </xf>
    <xf numFmtId="177" fontId="27" fillId="9" borderId="1" xfId="2" applyNumberFormat="1" applyFont="1" applyFill="1" applyBorder="1" applyAlignment="1">
      <alignment horizontal="center" vertical="center" shrinkToFit="1"/>
    </xf>
    <xf numFmtId="177" fontId="27" fillId="9" borderId="8" xfId="2" applyNumberFormat="1" applyFont="1" applyFill="1" applyBorder="1" applyAlignment="1">
      <alignment horizontal="center" vertical="center" shrinkToFit="1"/>
    </xf>
    <xf numFmtId="177" fontId="27" fillId="9" borderId="81" xfId="2" applyNumberFormat="1" applyFont="1" applyFill="1" applyBorder="1" applyAlignment="1">
      <alignment horizontal="center" vertical="center" shrinkToFit="1"/>
    </xf>
    <xf numFmtId="177" fontId="27" fillId="9" borderId="82" xfId="2" applyNumberFormat="1" applyFont="1" applyFill="1" applyBorder="1" applyAlignment="1">
      <alignment horizontal="center" vertical="center" shrinkToFit="1"/>
    </xf>
    <xf numFmtId="177" fontId="27" fillId="9" borderId="83" xfId="2" applyNumberFormat="1" applyFont="1" applyFill="1" applyBorder="1" applyAlignment="1">
      <alignment horizontal="center" vertical="center" shrinkToFit="1"/>
    </xf>
    <xf numFmtId="0" fontId="27" fillId="0" borderId="3" xfId="2" applyNumberFormat="1" applyFont="1" applyFill="1" applyBorder="1" applyAlignment="1">
      <alignment horizontal="center" vertical="center"/>
    </xf>
    <xf numFmtId="0" fontId="27" fillId="0" borderId="5" xfId="2" applyNumberFormat="1" applyFont="1" applyFill="1" applyBorder="1" applyAlignment="1">
      <alignment horizontal="center" vertical="center"/>
    </xf>
    <xf numFmtId="0" fontId="27" fillId="0" borderId="6" xfId="2" applyNumberFormat="1" applyFont="1" applyFill="1" applyBorder="1" applyAlignment="1">
      <alignment horizontal="center" vertical="center"/>
    </xf>
    <xf numFmtId="0" fontId="98" fillId="9" borderId="3" xfId="2" applyFont="1" applyFill="1" applyBorder="1" applyAlignment="1">
      <alignment horizontal="center" vertical="center" shrinkToFit="1"/>
    </xf>
    <xf numFmtId="0" fontId="98" fillId="9" borderId="5" xfId="2" applyFont="1" applyFill="1" applyBorder="1" applyAlignment="1">
      <alignment horizontal="center" vertical="center" shrinkToFit="1"/>
    </xf>
    <xf numFmtId="0" fontId="98" fillId="9" borderId="6" xfId="2" applyFont="1" applyFill="1" applyBorder="1" applyAlignment="1">
      <alignment horizontal="center" vertical="center" shrinkToFit="1"/>
    </xf>
    <xf numFmtId="0" fontId="27" fillId="9" borderId="3" xfId="2" applyFont="1" applyFill="1" applyBorder="1" applyAlignment="1">
      <alignment horizontal="center" vertical="center" shrinkToFit="1"/>
    </xf>
    <xf numFmtId="0" fontId="27" fillId="9" borderId="5" xfId="2" applyFont="1" applyFill="1" applyBorder="1" applyAlignment="1">
      <alignment horizontal="center" vertical="center" shrinkToFit="1"/>
    </xf>
    <xf numFmtId="0" fontId="27" fillId="9" borderId="6" xfId="2" applyFont="1" applyFill="1" applyBorder="1" applyAlignment="1">
      <alignment horizontal="center" vertical="center" shrinkToFit="1"/>
    </xf>
    <xf numFmtId="177" fontId="27" fillId="9" borderId="84" xfId="2" applyNumberFormat="1" applyFont="1" applyFill="1" applyBorder="1" applyAlignment="1">
      <alignment horizontal="center" vertical="center" shrinkToFit="1"/>
    </xf>
    <xf numFmtId="177" fontId="27" fillId="9" borderId="9" xfId="2" applyNumberFormat="1" applyFont="1" applyFill="1" applyBorder="1" applyAlignment="1">
      <alignment horizontal="center" vertical="center" shrinkToFit="1"/>
    </xf>
    <xf numFmtId="177" fontId="27" fillId="9" borderId="0" xfId="2" applyNumberFormat="1" applyFont="1" applyFill="1" applyBorder="1" applyAlignment="1">
      <alignment horizontal="center" vertical="center" shrinkToFit="1"/>
    </xf>
    <xf numFmtId="177" fontId="27" fillId="9" borderId="21" xfId="2" applyNumberFormat="1" applyFont="1" applyFill="1" applyBorder="1" applyAlignment="1">
      <alignment horizontal="center" vertical="center" shrinkToFit="1"/>
    </xf>
    <xf numFmtId="177" fontId="27" fillId="9" borderId="10" xfId="2" applyNumberFormat="1" applyFont="1" applyFill="1" applyBorder="1" applyAlignment="1">
      <alignment horizontal="center" vertical="center" shrinkToFit="1"/>
    </xf>
    <xf numFmtId="177" fontId="27" fillId="9" borderId="32" xfId="2" applyNumberFormat="1" applyFont="1" applyFill="1" applyBorder="1" applyAlignment="1">
      <alignment horizontal="center" vertical="center" shrinkToFit="1"/>
    </xf>
    <xf numFmtId="177" fontId="27" fillId="9" borderId="76" xfId="2" applyNumberFormat="1" applyFont="1" applyFill="1" applyBorder="1" applyAlignment="1">
      <alignment horizontal="center" vertical="center" shrinkToFit="1"/>
    </xf>
    <xf numFmtId="0" fontId="27" fillId="9" borderId="85" xfId="2" applyFont="1" applyFill="1" applyBorder="1" applyAlignment="1">
      <alignment horizontal="center" vertical="center" shrinkToFit="1"/>
    </xf>
    <xf numFmtId="0" fontId="27" fillId="9" borderId="86" xfId="2" applyFont="1" applyFill="1" applyBorder="1" applyAlignment="1">
      <alignment horizontal="center" vertical="center" shrinkToFit="1"/>
    </xf>
    <xf numFmtId="0" fontId="27" fillId="9" borderId="87" xfId="2" applyFont="1" applyFill="1" applyBorder="1" applyAlignment="1">
      <alignment horizontal="center" vertical="center" shrinkToFit="1"/>
    </xf>
    <xf numFmtId="0" fontId="27" fillId="9" borderId="10" xfId="2" applyFont="1" applyFill="1" applyBorder="1" applyAlignment="1">
      <alignment horizontal="center" vertical="center" shrinkToFit="1"/>
    </xf>
    <xf numFmtId="0" fontId="27" fillId="9" borderId="32" xfId="2" applyFont="1" applyFill="1" applyBorder="1" applyAlignment="1">
      <alignment horizontal="center" vertical="center" shrinkToFit="1"/>
    </xf>
    <xf numFmtId="0" fontId="27" fillId="9" borderId="17" xfId="2" applyFont="1" applyFill="1" applyBorder="1" applyAlignment="1">
      <alignment horizontal="center" vertical="center" shrinkToFit="1"/>
    </xf>
    <xf numFmtId="178" fontId="27" fillId="9" borderId="88" xfId="2" applyNumberFormat="1" applyFont="1" applyFill="1" applyBorder="1" applyAlignment="1">
      <alignment horizontal="center" vertical="center" shrinkToFit="1"/>
    </xf>
    <xf numFmtId="178" fontId="27" fillId="9" borderId="89" xfId="2" applyNumberFormat="1" applyFont="1" applyFill="1" applyBorder="1" applyAlignment="1">
      <alignment horizontal="center" vertical="center" shrinkToFit="1"/>
    </xf>
    <xf numFmtId="178" fontId="27" fillId="9" borderId="90" xfId="2" applyNumberFormat="1" applyFont="1" applyFill="1" applyBorder="1" applyAlignment="1">
      <alignment horizontal="center" vertical="center" shrinkToFit="1"/>
    </xf>
    <xf numFmtId="0" fontId="30" fillId="0" borderId="36" xfId="2" applyFont="1" applyFill="1" applyBorder="1" applyAlignment="1">
      <alignment horizontal="center" vertical="center" shrinkToFit="1"/>
    </xf>
    <xf numFmtId="0" fontId="30" fillId="0" borderId="38" xfId="2" applyFont="1" applyFill="1" applyBorder="1" applyAlignment="1">
      <alignment horizontal="center" vertical="center" shrinkToFit="1"/>
    </xf>
    <xf numFmtId="177" fontId="27" fillId="9" borderId="47" xfId="2" applyNumberFormat="1" applyFont="1" applyFill="1" applyBorder="1" applyAlignment="1">
      <alignment horizontal="center" vertical="center" shrinkToFit="1"/>
    </xf>
    <xf numFmtId="177" fontId="27" fillId="9" borderId="37" xfId="2" applyNumberFormat="1" applyFont="1" applyFill="1" applyBorder="1" applyAlignment="1">
      <alignment horizontal="center" vertical="center" shrinkToFit="1"/>
    </xf>
    <xf numFmtId="177" fontId="27" fillId="9" borderId="48" xfId="2" applyNumberFormat="1" applyFont="1" applyFill="1" applyBorder="1" applyAlignment="1">
      <alignment horizontal="center" vertical="center" shrinkToFit="1"/>
    </xf>
    <xf numFmtId="0" fontId="27" fillId="9" borderId="47" xfId="2" applyFont="1" applyFill="1" applyBorder="1" applyAlignment="1">
      <alignment horizontal="center" vertical="center" shrinkToFit="1"/>
    </xf>
    <xf numFmtId="0" fontId="27" fillId="9" borderId="37" xfId="2" applyFont="1" applyFill="1" applyBorder="1" applyAlignment="1">
      <alignment horizontal="center" vertical="center" shrinkToFit="1"/>
    </xf>
    <xf numFmtId="0" fontId="27" fillId="9" borderId="38" xfId="2" applyFont="1" applyFill="1" applyBorder="1" applyAlignment="1">
      <alignment horizontal="center" vertical="center" shrinkToFit="1"/>
    </xf>
    <xf numFmtId="0" fontId="27" fillId="9" borderId="34" xfId="2" applyFont="1" applyFill="1" applyBorder="1" applyAlignment="1">
      <alignment horizontal="center" vertical="center" shrinkToFit="1"/>
    </xf>
    <xf numFmtId="0" fontId="27" fillId="9" borderId="16" xfId="2" applyFont="1" applyFill="1" applyBorder="1" applyAlignment="1">
      <alignment horizontal="center" vertical="center" shrinkToFit="1"/>
    </xf>
    <xf numFmtId="0" fontId="27" fillId="9" borderId="51" xfId="2" applyFont="1" applyFill="1" applyBorder="1" applyAlignment="1">
      <alignment horizontal="center" vertical="center" shrinkToFi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3" xfId="0" applyNumberFormat="1" applyFont="1" applyFill="1" applyBorder="1" applyAlignment="1">
      <alignment horizontal="left" vertical="center" shrinkToFit="1"/>
    </xf>
    <xf numFmtId="0" fontId="6" fillId="0" borderId="5" xfId="0" applyNumberFormat="1" applyFont="1" applyFill="1" applyBorder="1" applyAlignment="1">
      <alignment horizontal="left" vertical="center" shrinkToFit="1"/>
    </xf>
    <xf numFmtId="0" fontId="6" fillId="0" borderId="6" xfId="0" applyNumberFormat="1" applyFont="1" applyFill="1" applyBorder="1" applyAlignment="1">
      <alignment horizontal="left" vertical="center" shrinkToFit="1"/>
    </xf>
    <xf numFmtId="0" fontId="2" fillId="2" borderId="0" xfId="0" applyFont="1" applyFill="1" applyBorder="1" applyAlignment="1">
      <alignment horizontal="center" vertical="center"/>
    </xf>
    <xf numFmtId="0" fontId="28" fillId="0" borderId="0" xfId="2" applyFont="1" applyFill="1" applyBorder="1" applyAlignment="1">
      <alignment horizontal="center" vertical="center"/>
    </xf>
    <xf numFmtId="0" fontId="30" fillId="0" borderId="61" xfId="2" applyFont="1" applyBorder="1" applyAlignment="1">
      <alignment horizontal="center" vertical="center" textRotation="255" shrinkToFit="1"/>
    </xf>
    <xf numFmtId="0" fontId="30" fillId="0" borderId="50" xfId="2" applyFont="1" applyBorder="1" applyAlignment="1">
      <alignment horizontal="center" vertical="center" textRotation="255" shrinkToFit="1"/>
    </xf>
    <xf numFmtId="0" fontId="30" fillId="0" borderId="49" xfId="2" applyFont="1" applyBorder="1" applyAlignment="1">
      <alignment horizontal="center" vertical="center" textRotation="255" shrinkToFit="1"/>
    </xf>
    <xf numFmtId="0" fontId="30" fillId="0" borderId="17" xfId="2" applyFont="1" applyBorder="1" applyAlignment="1">
      <alignment horizontal="center" vertical="center" textRotation="255" shrinkToFit="1"/>
    </xf>
    <xf numFmtId="0" fontId="29" fillId="0" borderId="46" xfId="2" applyFont="1" applyBorder="1" applyAlignment="1">
      <alignment horizontal="center" vertical="center" wrapText="1" shrinkToFit="1"/>
    </xf>
    <xf numFmtId="0" fontId="29" fillId="0" borderId="19" xfId="2" applyFont="1" applyBorder="1" applyAlignment="1">
      <alignment horizontal="center" vertical="center" shrinkToFit="1"/>
    </xf>
    <xf numFmtId="0" fontId="29" fillId="0" borderId="50" xfId="2" applyFont="1" applyBorder="1" applyAlignment="1">
      <alignment horizontal="center" vertical="center" shrinkToFit="1"/>
    </xf>
    <xf numFmtId="0" fontId="29" fillId="0" borderId="10" xfId="2" applyFont="1" applyBorder="1" applyAlignment="1">
      <alignment horizontal="center" vertical="center" shrinkToFit="1"/>
    </xf>
    <xf numFmtId="0" fontId="29" fillId="0" borderId="32" xfId="2" applyFont="1" applyBorder="1" applyAlignment="1">
      <alignment horizontal="center" vertical="center" shrinkToFit="1"/>
    </xf>
    <xf numFmtId="0" fontId="29" fillId="0" borderId="17" xfId="2" applyFont="1" applyBorder="1" applyAlignment="1">
      <alignment horizontal="center" vertical="center" shrinkToFit="1"/>
    </xf>
    <xf numFmtId="0" fontId="30" fillId="0" borderId="46" xfId="2" applyFont="1" applyBorder="1" applyAlignment="1">
      <alignment horizontal="center" vertical="center" wrapText="1"/>
    </xf>
    <xf numFmtId="0" fontId="30" fillId="0" borderId="19" xfId="2" applyFont="1" applyBorder="1" applyAlignment="1">
      <alignment horizontal="center" vertical="center" wrapText="1"/>
    </xf>
    <xf numFmtId="0" fontId="30" fillId="0" borderId="50" xfId="2" applyFont="1" applyBorder="1" applyAlignment="1">
      <alignment horizontal="center" vertical="center" wrapText="1"/>
    </xf>
    <xf numFmtId="0" fontId="30" fillId="0" borderId="10"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17" xfId="2" applyFont="1" applyBorder="1" applyAlignment="1">
      <alignment horizontal="center" vertical="center" wrapText="1"/>
    </xf>
    <xf numFmtId="0" fontId="30" fillId="0" borderId="46" xfId="2" applyFont="1" applyBorder="1" applyAlignment="1">
      <alignment horizontal="center" vertical="center"/>
    </xf>
    <xf numFmtId="0" fontId="30" fillId="0" borderId="19" xfId="2" applyFont="1" applyBorder="1" applyAlignment="1">
      <alignment horizontal="center" vertical="center"/>
    </xf>
    <xf numFmtId="0" fontId="30" fillId="0" borderId="50" xfId="2" applyFont="1" applyBorder="1" applyAlignment="1">
      <alignment horizontal="center" vertical="center"/>
    </xf>
    <xf numFmtId="0" fontId="30" fillId="0" borderId="10" xfId="2" applyFont="1" applyBorder="1" applyAlignment="1">
      <alignment horizontal="center" vertical="center"/>
    </xf>
    <xf numFmtId="0" fontId="30" fillId="0" borderId="32" xfId="2" applyFont="1" applyBorder="1" applyAlignment="1">
      <alignment horizontal="center" vertical="center"/>
    </xf>
    <xf numFmtId="0" fontId="30" fillId="0" borderId="17" xfId="2" applyFont="1" applyBorder="1" applyAlignment="1">
      <alignment horizontal="center" vertical="center"/>
    </xf>
    <xf numFmtId="0" fontId="32" fillId="0" borderId="46" xfId="2" applyFont="1" applyBorder="1" applyAlignment="1">
      <alignment horizontal="center" vertical="center" wrapText="1"/>
    </xf>
    <xf numFmtId="0" fontId="32" fillId="0" borderId="19" xfId="2" applyFont="1" applyBorder="1" applyAlignment="1">
      <alignment horizontal="center" vertical="center" wrapText="1"/>
    </xf>
    <xf numFmtId="0" fontId="32" fillId="0" borderId="50"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32" xfId="2" applyFont="1" applyBorder="1" applyAlignment="1">
      <alignment horizontal="center" vertical="center" wrapText="1"/>
    </xf>
    <xf numFmtId="0" fontId="32" fillId="0" borderId="17" xfId="2" applyFont="1" applyBorder="1" applyAlignment="1">
      <alignment horizontal="center" vertical="center" wrapText="1"/>
    </xf>
    <xf numFmtId="0" fontId="30" fillId="0" borderId="20" xfId="2" applyFont="1" applyBorder="1" applyAlignment="1">
      <alignment horizontal="center" vertical="center"/>
    </xf>
    <xf numFmtId="0" fontId="30" fillId="0" borderId="76" xfId="2" applyFont="1" applyBorder="1" applyAlignment="1">
      <alignment horizontal="center" vertical="center"/>
    </xf>
    <xf numFmtId="0" fontId="41" fillId="5" borderId="11" xfId="2" applyFont="1" applyFill="1" applyBorder="1" applyAlignment="1">
      <alignment horizontal="center" vertical="center" textRotation="255"/>
    </xf>
    <xf numFmtId="0" fontId="41" fillId="5" borderId="30" xfId="2" applyFont="1" applyFill="1" applyBorder="1" applyAlignment="1">
      <alignment horizontal="center" vertical="center" textRotation="255"/>
    </xf>
    <xf numFmtId="0" fontId="41" fillId="5" borderId="12" xfId="2" applyFont="1" applyFill="1" applyBorder="1" applyAlignment="1">
      <alignment horizontal="center" vertical="center" textRotation="255"/>
    </xf>
    <xf numFmtId="0" fontId="27" fillId="9" borderId="4" xfId="2" applyFont="1" applyFill="1" applyBorder="1" applyAlignment="1">
      <alignment horizontal="center" vertical="center" shrinkToFit="1"/>
    </xf>
    <xf numFmtId="0" fontId="27" fillId="9" borderId="1" xfId="2" applyFont="1" applyFill="1" applyBorder="1" applyAlignment="1">
      <alignment horizontal="center" vertical="center" shrinkToFit="1"/>
    </xf>
    <xf numFmtId="0" fontId="27" fillId="9" borderId="8" xfId="2" applyFont="1" applyFill="1" applyBorder="1" applyAlignment="1">
      <alignment horizontal="center" vertical="center" shrinkToFit="1"/>
    </xf>
    <xf numFmtId="0" fontId="38" fillId="0" borderId="14" xfId="2" applyFont="1" applyFill="1" applyBorder="1" applyAlignment="1">
      <alignment horizontal="center" vertical="center" shrinkToFit="1"/>
    </xf>
    <xf numFmtId="0" fontId="38" fillId="0" borderId="5" xfId="2" applyFont="1" applyFill="1" applyBorder="1" applyAlignment="1">
      <alignment horizontal="center" vertical="center" shrinkToFit="1"/>
    </xf>
    <xf numFmtId="0" fontId="38" fillId="0" borderId="6" xfId="2" applyFont="1" applyFill="1" applyBorder="1" applyAlignment="1">
      <alignment horizontal="center" vertical="center" shrinkToFit="1"/>
    </xf>
    <xf numFmtId="0" fontId="39" fillId="5" borderId="3" xfId="2" applyFont="1" applyFill="1" applyBorder="1" applyAlignment="1">
      <alignment horizontal="center" vertical="center"/>
    </xf>
    <xf numFmtId="0" fontId="39" fillId="5" borderId="5" xfId="2" applyFont="1" applyFill="1" applyBorder="1" applyAlignment="1">
      <alignment horizontal="center" vertical="center"/>
    </xf>
    <xf numFmtId="0" fontId="39" fillId="5" borderId="15" xfId="2" applyFont="1" applyFill="1" applyBorder="1" applyAlignment="1">
      <alignment horizontal="center" vertical="center"/>
    </xf>
    <xf numFmtId="0" fontId="38" fillId="0" borderId="36" xfId="2" applyFont="1" applyFill="1" applyBorder="1" applyAlignment="1">
      <alignment horizontal="center" vertical="center" shrinkToFit="1"/>
    </xf>
    <xf numFmtId="0" fontId="38" fillId="0" borderId="37" xfId="2" applyFont="1" applyFill="1" applyBorder="1" applyAlignment="1">
      <alignment horizontal="center" vertical="center" shrinkToFit="1"/>
    </xf>
    <xf numFmtId="0" fontId="38" fillId="0" borderId="38" xfId="2" applyFont="1" applyFill="1" applyBorder="1" applyAlignment="1">
      <alignment horizontal="center" vertical="center" shrinkToFit="1"/>
    </xf>
    <xf numFmtId="0" fontId="30" fillId="5" borderId="2" xfId="2" applyFont="1" applyFill="1" applyBorder="1" applyAlignment="1">
      <alignment horizontal="center" vertical="center"/>
    </xf>
    <xf numFmtId="0" fontId="30" fillId="5" borderId="68" xfId="2" applyFont="1" applyFill="1" applyBorder="1" applyAlignment="1">
      <alignment horizontal="center" vertical="center"/>
    </xf>
    <xf numFmtId="0" fontId="37" fillId="0" borderId="70" xfId="2" applyFont="1" applyFill="1" applyBorder="1" applyAlignment="1">
      <alignment horizontal="center" vertical="center"/>
    </xf>
    <xf numFmtId="0" fontId="37" fillId="0" borderId="75" xfId="2" applyFont="1" applyFill="1" applyBorder="1" applyAlignment="1">
      <alignment horizontal="center" vertical="center"/>
    </xf>
    <xf numFmtId="0" fontId="27" fillId="9" borderId="9" xfId="2" applyFont="1" applyFill="1" applyBorder="1" applyAlignment="1">
      <alignment horizontal="center" vertical="center" shrinkToFit="1"/>
    </xf>
    <xf numFmtId="0" fontId="27" fillId="9" borderId="0" xfId="2" applyFont="1" applyFill="1" applyBorder="1" applyAlignment="1">
      <alignment horizontal="center" vertical="center" shrinkToFit="1"/>
    </xf>
    <xf numFmtId="0" fontId="27" fillId="9" borderId="18" xfId="2" applyFont="1" applyFill="1" applyBorder="1" applyAlignment="1">
      <alignment horizontal="center" vertical="center" shrinkToFit="1"/>
    </xf>
    <xf numFmtId="0" fontId="38" fillId="0" borderId="91" xfId="2" applyFont="1" applyFill="1" applyBorder="1" applyAlignment="1">
      <alignment horizontal="center" vertical="center" shrinkToFit="1"/>
    </xf>
    <xf numFmtId="0" fontId="38" fillId="0" borderId="44" xfId="2" applyFont="1" applyFill="1" applyBorder="1" applyAlignment="1">
      <alignment horizontal="center" vertical="center" shrinkToFit="1"/>
    </xf>
    <xf numFmtId="0" fontId="38" fillId="0" borderId="58" xfId="2" applyFont="1" applyFill="1" applyBorder="1" applyAlignment="1">
      <alignment horizontal="center" vertical="center" shrinkToFit="1"/>
    </xf>
    <xf numFmtId="0" fontId="39" fillId="0" borderId="65" xfId="2" applyFont="1" applyFill="1" applyBorder="1" applyAlignment="1">
      <alignment horizontal="center" vertical="center"/>
    </xf>
    <xf numFmtId="0" fontId="39" fillId="0" borderId="67" xfId="2" applyFont="1" applyFill="1" applyBorder="1" applyAlignment="1">
      <alignment horizontal="center" vertical="center"/>
    </xf>
    <xf numFmtId="0" fontId="2" fillId="9" borderId="2" xfId="0" applyFont="1" applyFill="1" applyBorder="1" applyAlignment="1">
      <alignment horizontal="left" vertical="center"/>
    </xf>
    <xf numFmtId="0" fontId="2" fillId="0" borderId="2" xfId="0" applyFont="1" applyFill="1" applyBorder="1" applyAlignment="1">
      <alignment horizontal="center" vertical="center"/>
    </xf>
    <xf numFmtId="0" fontId="98" fillId="9" borderId="78" xfId="2" applyFont="1" applyFill="1" applyBorder="1" applyAlignment="1">
      <alignment horizontal="center" vertical="center" shrinkToFit="1"/>
    </xf>
    <xf numFmtId="0" fontId="98" fillId="9" borderId="79" xfId="2" applyFont="1" applyFill="1" applyBorder="1" applyAlignment="1">
      <alignment horizontal="center" vertical="center" shrinkToFit="1"/>
    </xf>
    <xf numFmtId="0" fontId="98" fillId="9" borderId="80" xfId="2" applyFont="1" applyFill="1" applyBorder="1" applyAlignment="1">
      <alignment horizontal="center" vertical="center" shrinkToFit="1"/>
    </xf>
    <xf numFmtId="177" fontId="98" fillId="9" borderId="4" xfId="2" applyNumberFormat="1" applyFont="1" applyFill="1" applyBorder="1" applyAlignment="1">
      <alignment horizontal="center" vertical="center" shrinkToFit="1"/>
    </xf>
    <xf numFmtId="177" fontId="98" fillId="9" borderId="1" xfId="2" applyNumberFormat="1" applyFont="1" applyFill="1" applyBorder="1" applyAlignment="1">
      <alignment horizontal="center" vertical="center" shrinkToFit="1"/>
    </xf>
    <xf numFmtId="177" fontId="98" fillId="9" borderId="8" xfId="2" applyNumberFormat="1" applyFont="1" applyFill="1" applyBorder="1" applyAlignment="1">
      <alignment horizontal="center" vertical="center" shrinkToFit="1"/>
    </xf>
    <xf numFmtId="177" fontId="98" fillId="9" borderId="81" xfId="2" applyNumberFormat="1" applyFont="1" applyFill="1" applyBorder="1" applyAlignment="1">
      <alignment horizontal="center" vertical="center" shrinkToFit="1"/>
    </xf>
    <xf numFmtId="177" fontId="98" fillId="9" borderId="82" xfId="2" applyNumberFormat="1" applyFont="1" applyFill="1" applyBorder="1" applyAlignment="1">
      <alignment horizontal="center" vertical="center" shrinkToFit="1"/>
    </xf>
    <xf numFmtId="177" fontId="98" fillId="9" borderId="83" xfId="2" applyNumberFormat="1" applyFont="1" applyFill="1" applyBorder="1" applyAlignment="1">
      <alignment horizontal="center" vertical="center" shrinkToFit="1"/>
    </xf>
    <xf numFmtId="0" fontId="98" fillId="9" borderId="2" xfId="2" applyFont="1" applyFill="1" applyBorder="1" applyAlignment="1">
      <alignment horizontal="center" vertical="center" shrinkToFit="1"/>
    </xf>
    <xf numFmtId="0" fontId="98" fillId="9" borderId="85" xfId="2" applyFont="1" applyFill="1" applyBorder="1" applyAlignment="1">
      <alignment horizontal="center" vertical="center" shrinkToFit="1"/>
    </xf>
    <xf numFmtId="0" fontId="98" fillId="9" borderId="86" xfId="2" applyFont="1" applyFill="1" applyBorder="1" applyAlignment="1">
      <alignment horizontal="center" vertical="center" shrinkToFit="1"/>
    </xf>
    <xf numFmtId="0" fontId="98" fillId="9" borderId="87" xfId="2" applyFont="1" applyFill="1" applyBorder="1" applyAlignment="1">
      <alignment horizontal="center" vertical="center" shrinkToFit="1"/>
    </xf>
    <xf numFmtId="0" fontId="98" fillId="9" borderId="10" xfId="2" applyFont="1" applyFill="1" applyBorder="1" applyAlignment="1">
      <alignment horizontal="center" vertical="center" shrinkToFit="1"/>
    </xf>
    <xf numFmtId="0" fontId="98" fillId="9" borderId="32" xfId="2" applyFont="1" applyFill="1" applyBorder="1" applyAlignment="1">
      <alignment horizontal="center" vertical="center" shrinkToFit="1"/>
    </xf>
    <xf numFmtId="0" fontId="98" fillId="9" borderId="17" xfId="2" applyFont="1" applyFill="1" applyBorder="1" applyAlignment="1">
      <alignment horizontal="center" vertical="center" shrinkToFit="1"/>
    </xf>
    <xf numFmtId="178" fontId="98" fillId="9" borderId="88" xfId="2" applyNumberFormat="1" applyFont="1" applyFill="1" applyBorder="1" applyAlignment="1">
      <alignment horizontal="center" vertical="center" shrinkToFit="1"/>
    </xf>
    <xf numFmtId="178" fontId="98" fillId="9" borderId="89" xfId="2" applyNumberFormat="1" applyFont="1" applyFill="1" applyBorder="1" applyAlignment="1">
      <alignment horizontal="center" vertical="center" shrinkToFit="1"/>
    </xf>
    <xf numFmtId="178" fontId="98" fillId="9" borderId="90" xfId="2" applyNumberFormat="1" applyFont="1" applyFill="1" applyBorder="1" applyAlignment="1">
      <alignment horizontal="center" vertical="center" shrinkToFit="1"/>
    </xf>
    <xf numFmtId="0" fontId="30" fillId="0" borderId="20" xfId="2" applyFont="1" applyBorder="1" applyAlignment="1">
      <alignment horizontal="center" vertical="center" wrapText="1"/>
    </xf>
    <xf numFmtId="0" fontId="30" fillId="0" borderId="76" xfId="2" applyFont="1" applyBorder="1" applyAlignment="1">
      <alignment horizontal="center" vertical="center" wrapText="1"/>
    </xf>
    <xf numFmtId="0" fontId="40" fillId="0" borderId="0" xfId="3" applyFont="1" applyBorder="1" applyAlignment="1">
      <alignment vertical="center" shrinkToFit="1"/>
    </xf>
    <xf numFmtId="0" fontId="27" fillId="0" borderId="0" xfId="3" applyFont="1" applyBorder="1" applyAlignment="1">
      <alignment horizontal="right" vertical="center"/>
    </xf>
    <xf numFmtId="0" fontId="27" fillId="0" borderId="0" xfId="3" applyFont="1" applyAlignment="1">
      <alignment horizontal="distributed" vertical="top" indent="1"/>
    </xf>
    <xf numFmtId="0" fontId="27" fillId="5" borderId="0" xfId="3" applyFont="1" applyFill="1" applyBorder="1" applyAlignment="1">
      <alignment horizontal="center" vertical="center"/>
    </xf>
    <xf numFmtId="0" fontId="40" fillId="0" borderId="0" xfId="3" applyFont="1" applyBorder="1" applyAlignment="1">
      <alignment horizontal="center" vertical="center"/>
    </xf>
    <xf numFmtId="0" fontId="40" fillId="0" borderId="0" xfId="3" applyFont="1" applyBorder="1" applyAlignment="1">
      <alignment vertical="top" wrapText="1"/>
    </xf>
    <xf numFmtId="0" fontId="40" fillId="0" borderId="0" xfId="3" applyFont="1" applyBorder="1" applyAlignment="1">
      <alignment vertical="top" shrinkToFit="1"/>
    </xf>
    <xf numFmtId="0" fontId="27" fillId="0" borderId="32" xfId="3" applyFont="1" applyBorder="1" applyAlignment="1">
      <alignment horizontal="distributed" vertical="center"/>
    </xf>
    <xf numFmtId="0" fontId="27" fillId="0" borderId="0" xfId="3" applyFont="1" applyAlignment="1">
      <alignment horizontal="center" vertical="center"/>
    </xf>
    <xf numFmtId="0" fontId="40" fillId="0" borderId="0" xfId="3" applyFont="1" applyAlignment="1">
      <alignment horizontal="distributed" vertical="top" indent="1"/>
    </xf>
    <xf numFmtId="0" fontId="48" fillId="0" borderId="0" xfId="3" applyFont="1" applyBorder="1" applyAlignment="1">
      <alignment horizontal="center" vertical="center"/>
    </xf>
    <xf numFmtId="0" fontId="27" fillId="5" borderId="0" xfId="3" applyFont="1" applyFill="1" applyAlignment="1">
      <alignment horizontal="center" vertical="center"/>
    </xf>
    <xf numFmtId="0" fontId="27" fillId="0" borderId="0" xfId="3" applyFont="1" applyAlignment="1">
      <alignment horizontal="distributed" vertical="center" indent="1"/>
    </xf>
    <xf numFmtId="0" fontId="47" fillId="0" borderId="0" xfId="3" applyFont="1" applyAlignment="1">
      <alignment horizontal="distributed" vertical="center" indent="1"/>
    </xf>
    <xf numFmtId="0" fontId="51" fillId="0" borderId="0" xfId="3" applyFont="1" applyAlignment="1">
      <alignment horizontal="center" vertical="center"/>
    </xf>
    <xf numFmtId="0" fontId="40" fillId="0" borderId="0" xfId="3" applyFont="1" applyAlignment="1">
      <alignment horizontal="left" vertical="center" wrapText="1"/>
    </xf>
    <xf numFmtId="0" fontId="47" fillId="0" borderId="4" xfId="3" applyFont="1" applyBorder="1" applyAlignment="1">
      <alignment horizontal="center" vertical="center"/>
    </xf>
    <xf numFmtId="0" fontId="47" fillId="0" borderId="1" xfId="3" applyFont="1" applyBorder="1" applyAlignment="1">
      <alignment horizontal="center" vertical="center"/>
    </xf>
    <xf numFmtId="0" fontId="47" fillId="0" borderId="8" xfId="3" applyFont="1" applyBorder="1" applyAlignment="1">
      <alignment horizontal="center" vertical="center"/>
    </xf>
    <xf numFmtId="0" fontId="47" fillId="0" borderId="9" xfId="3" applyFont="1" applyBorder="1" applyAlignment="1">
      <alignment horizontal="center" vertical="center"/>
    </xf>
    <xf numFmtId="0" fontId="47" fillId="0" borderId="0" xfId="3" applyFont="1" applyBorder="1" applyAlignment="1">
      <alignment horizontal="center" vertical="center"/>
    </xf>
    <xf numFmtId="0" fontId="47" fillId="0" borderId="18" xfId="3" applyFont="1" applyBorder="1" applyAlignment="1">
      <alignment horizontal="center" vertical="center"/>
    </xf>
    <xf numFmtId="0" fontId="47" fillId="0" borderId="10" xfId="3" applyFont="1" applyBorder="1" applyAlignment="1">
      <alignment horizontal="center" vertical="center"/>
    </xf>
    <xf numFmtId="0" fontId="47" fillId="0" borderId="32" xfId="3" applyFont="1" applyBorder="1" applyAlignment="1">
      <alignment horizontal="center" vertical="center"/>
    </xf>
    <xf numFmtId="0" fontId="47" fillId="0" borderId="17" xfId="3" applyFont="1" applyBorder="1" applyAlignment="1">
      <alignment horizontal="center" vertical="center"/>
    </xf>
    <xf numFmtId="0" fontId="5" fillId="0" borderId="0" xfId="3" applyFont="1" applyAlignment="1">
      <alignment horizontal="left" vertical="center"/>
    </xf>
    <xf numFmtId="0" fontId="5" fillId="0" borderId="0" xfId="3" applyFont="1" applyAlignment="1">
      <alignment vertical="center"/>
    </xf>
    <xf numFmtId="0" fontId="47" fillId="0" borderId="0" xfId="0" applyFont="1" applyAlignment="1">
      <alignment shrinkToFit="1"/>
    </xf>
    <xf numFmtId="0" fontId="27" fillId="0" borderId="0" xfId="9" applyFont="1" applyAlignment="1">
      <alignment horizontal="left" shrinkToFit="1"/>
    </xf>
    <xf numFmtId="0" fontId="27" fillId="0" borderId="0" xfId="9" applyFont="1" applyAlignment="1">
      <alignment shrinkToFit="1"/>
    </xf>
    <xf numFmtId="6" fontId="50" fillId="0" borderId="0" xfId="1" applyFont="1" applyAlignment="1">
      <alignment horizontal="center" vertical="center"/>
    </xf>
    <xf numFmtId="0" fontId="27" fillId="0" borderId="31" xfId="9" applyFont="1" applyBorder="1" applyAlignment="1">
      <alignment horizontal="center" vertical="center"/>
    </xf>
    <xf numFmtId="0" fontId="27" fillId="0" borderId="111" xfId="9" applyFont="1" applyBorder="1" applyAlignment="1">
      <alignment horizontal="center" vertical="center"/>
    </xf>
    <xf numFmtId="0" fontId="27" fillId="0" borderId="112" xfId="9" applyFont="1" applyBorder="1" applyAlignment="1">
      <alignment horizontal="center" vertical="center"/>
    </xf>
    <xf numFmtId="0" fontId="27" fillId="0" borderId="113" xfId="9" applyFont="1" applyBorder="1" applyAlignment="1">
      <alignment horizontal="center" vertical="center"/>
    </xf>
    <xf numFmtId="0" fontId="27" fillId="0" borderId="111" xfId="9" applyFont="1" applyBorder="1" applyAlignment="1">
      <alignment vertical="center"/>
    </xf>
    <xf numFmtId="0" fontId="27" fillId="0" borderId="112" xfId="9" applyFont="1" applyBorder="1" applyAlignment="1">
      <alignment vertical="center"/>
    </xf>
    <xf numFmtId="0" fontId="27" fillId="0" borderId="113" xfId="9" applyFont="1" applyBorder="1" applyAlignment="1">
      <alignment vertical="center"/>
    </xf>
    <xf numFmtId="0" fontId="40" fillId="0" borderId="0" xfId="9" applyFont="1" applyAlignment="1">
      <alignment horizontal="left"/>
    </xf>
    <xf numFmtId="0" fontId="47" fillId="0" borderId="0" xfId="3" applyFont="1" applyAlignment="1">
      <alignment shrinkToFit="1"/>
    </xf>
    <xf numFmtId="0" fontId="38" fillId="0" borderId="0" xfId="3" applyFont="1" applyAlignment="1">
      <alignment horizontal="center" vertical="center"/>
    </xf>
    <xf numFmtId="0" fontId="47" fillId="0" borderId="0" xfId="3" applyFont="1" applyAlignment="1">
      <alignment horizontal="left" shrinkToFit="1"/>
    </xf>
    <xf numFmtId="0" fontId="47" fillId="0" borderId="0" xfId="3" applyFont="1" applyAlignment="1">
      <alignment horizontal="distributed" indent="1"/>
    </xf>
    <xf numFmtId="0" fontId="40" fillId="5" borderId="0" xfId="0" applyFont="1" applyFill="1" applyAlignment="1">
      <alignment horizontal="center"/>
    </xf>
    <xf numFmtId="0" fontId="40" fillId="0" borderId="0" xfId="0" applyFont="1" applyAlignment="1">
      <alignment horizontal="center"/>
    </xf>
    <xf numFmtId="0" fontId="49" fillId="0" borderId="0" xfId="0" applyFont="1" applyAlignment="1">
      <alignment horizontal="center" vertical="center"/>
    </xf>
    <xf numFmtId="0" fontId="40" fillId="0" borderId="0" xfId="0" applyFont="1" applyAlignment="1">
      <alignment horizontal="right"/>
    </xf>
    <xf numFmtId="0" fontId="47" fillId="0" borderId="0" xfId="0" applyFont="1" applyAlignment="1">
      <alignment horizontal="left" vertical="top"/>
    </xf>
    <xf numFmtId="0" fontId="47" fillId="0" borderId="0" xfId="0" applyFont="1" applyAlignment="1">
      <alignment horizontal="distributed" vertical="top" indent="1"/>
    </xf>
    <xf numFmtId="0" fontId="47" fillId="0" borderId="0" xfId="0" applyFont="1" applyAlignment="1">
      <alignment horizontal="distributed" indent="1"/>
    </xf>
    <xf numFmtId="0" fontId="47" fillId="0" borderId="0" xfId="0" applyFont="1" applyAlignment="1"/>
    <xf numFmtId="0" fontId="40" fillId="5" borderId="0" xfId="0" applyFont="1" applyFill="1" applyAlignment="1">
      <alignment horizontal="center" vertical="center"/>
    </xf>
    <xf numFmtId="0" fontId="40" fillId="0" borderId="0" xfId="0" applyFont="1" applyAlignment="1">
      <alignment horizontal="center" vertical="center"/>
    </xf>
    <xf numFmtId="0" fontId="40" fillId="0" borderId="0" xfId="0" applyFont="1" applyAlignment="1">
      <alignment horizontal="right" vertical="center"/>
    </xf>
    <xf numFmtId="0" fontId="88" fillId="0" borderId="2" xfId="7" applyFont="1" applyBorder="1" applyAlignment="1">
      <alignment horizontal="center" vertical="center" shrinkToFit="1"/>
    </xf>
    <xf numFmtId="0" fontId="88" fillId="0" borderId="2" xfId="7" applyFont="1" applyBorder="1" applyAlignment="1">
      <alignment horizontal="center" vertical="center"/>
    </xf>
    <xf numFmtId="49" fontId="88" fillId="0" borderId="2" xfId="7" applyNumberFormat="1" applyFont="1" applyBorder="1" applyAlignment="1">
      <alignment horizontal="center" vertical="center"/>
    </xf>
    <xf numFmtId="0" fontId="88" fillId="0" borderId="2" xfId="7" applyFont="1" applyBorder="1" applyAlignment="1">
      <alignment horizontal="left" vertical="center"/>
    </xf>
    <xf numFmtId="0" fontId="88" fillId="0" borderId="0" xfId="7" applyFont="1" applyBorder="1" applyAlignment="1">
      <alignment horizontal="left" vertical="center"/>
    </xf>
    <xf numFmtId="0" fontId="92" fillId="0" borderId="2" xfId="7" applyFont="1" applyBorder="1" applyAlignment="1">
      <alignment horizontal="center" vertical="center" shrinkToFit="1"/>
    </xf>
    <xf numFmtId="0" fontId="88" fillId="0" borderId="1" xfId="7" applyFont="1" applyBorder="1" applyAlignment="1">
      <alignment horizontal="left" vertical="center"/>
    </xf>
    <xf numFmtId="0" fontId="89" fillId="0" borderId="3" xfId="7" applyFont="1" applyBorder="1" applyAlignment="1">
      <alignment horizontal="center" vertical="center"/>
    </xf>
    <xf numFmtId="0" fontId="89" fillId="0" borderId="5" xfId="7" applyFont="1" applyBorder="1" applyAlignment="1">
      <alignment horizontal="center" vertical="center"/>
    </xf>
    <xf numFmtId="0" fontId="89" fillId="0" borderId="6" xfId="7" applyFont="1" applyBorder="1" applyAlignment="1">
      <alignment horizontal="center" vertical="center"/>
    </xf>
    <xf numFmtId="0" fontId="88" fillId="0" borderId="0" xfId="7" applyFont="1" applyBorder="1" applyAlignment="1">
      <alignment horizontal="center" vertical="center"/>
    </xf>
    <xf numFmtId="0" fontId="89" fillId="0" borderId="2" xfId="7" applyFont="1" applyBorder="1" applyAlignment="1">
      <alignment horizontal="center" vertical="center"/>
    </xf>
    <xf numFmtId="0" fontId="89" fillId="0" borderId="0" xfId="7" applyFont="1" applyAlignment="1">
      <alignment horizontal="distributed" vertical="center" indent="1"/>
    </xf>
    <xf numFmtId="0" fontId="88" fillId="0" borderId="0" xfId="7" applyFont="1" applyAlignment="1">
      <alignment vertical="center" shrinkToFit="1"/>
    </xf>
    <xf numFmtId="0" fontId="99" fillId="0" borderId="0" xfId="7" applyFont="1" applyAlignment="1">
      <alignment horizontal="center" vertical="center"/>
    </xf>
    <xf numFmtId="0" fontId="88" fillId="0" borderId="0" xfId="7" applyFont="1" applyAlignment="1">
      <alignment horizontal="right" vertical="center"/>
    </xf>
    <xf numFmtId="0" fontId="88" fillId="0" borderId="0" xfId="7" applyFont="1" applyAlignment="1">
      <alignment horizontal="left" vertical="center" shrinkToFit="1"/>
    </xf>
    <xf numFmtId="0" fontId="88" fillId="0" borderId="0" xfId="7" applyFont="1" applyAlignment="1">
      <alignment horizontal="distributed" vertical="center" indent="1"/>
    </xf>
    <xf numFmtId="0" fontId="88" fillId="0" borderId="0" xfId="7" applyFont="1" applyAlignment="1">
      <alignment horizontal="center" vertical="center"/>
    </xf>
    <xf numFmtId="0" fontId="4" fillId="0" borderId="0" xfId="3" applyFont="1" applyAlignment="1">
      <alignment horizontal="center" vertical="center"/>
    </xf>
    <xf numFmtId="0" fontId="5" fillId="0" borderId="0" xfId="3" applyFont="1" applyAlignment="1">
      <alignment vertical="center" wrapText="1"/>
    </xf>
    <xf numFmtId="0" fontId="1" fillId="0" borderId="0" xfId="3" applyFont="1" applyAlignment="1">
      <alignment vertical="center"/>
    </xf>
    <xf numFmtId="0" fontId="5" fillId="0" borderId="0" xfId="3" applyFont="1" applyAlignment="1">
      <alignment horizontal="center" vertical="center"/>
    </xf>
    <xf numFmtId="0" fontId="2" fillId="0" borderId="0" xfId="3" applyFont="1" applyAlignment="1">
      <alignment horizontal="distributed" vertical="center" shrinkToFit="1"/>
    </xf>
    <xf numFmtId="0" fontId="2" fillId="0" borderId="0" xfId="3" applyFont="1" applyFill="1" applyAlignment="1">
      <alignment horizontal="center" vertical="center" shrinkToFit="1"/>
    </xf>
    <xf numFmtId="0" fontId="2" fillId="5" borderId="0" xfId="3" applyFont="1" applyFill="1" applyAlignment="1">
      <alignment horizontal="center" vertical="center" shrinkToFit="1"/>
    </xf>
    <xf numFmtId="0" fontId="10" fillId="0" borderId="0" xfId="3" applyFont="1" applyFill="1" applyAlignment="1">
      <alignment vertical="center" shrinkToFit="1"/>
    </xf>
    <xf numFmtId="0" fontId="2" fillId="0" borderId="0" xfId="3" applyFont="1" applyAlignment="1">
      <alignment horizontal="distributed" vertical="center" indent="1" shrinkToFit="1"/>
    </xf>
    <xf numFmtId="0" fontId="5" fillId="0" borderId="0" xfId="3" applyFont="1" applyAlignment="1">
      <alignment horizontal="distributed" vertical="center" indent="1"/>
    </xf>
    <xf numFmtId="0" fontId="5" fillId="0" borderId="0" xfId="3" applyFont="1" applyFill="1" applyAlignment="1">
      <alignment horizontal="left" vertical="center" wrapText="1" shrinkToFit="1"/>
    </xf>
    <xf numFmtId="0" fontId="5" fillId="0" borderId="0" xfId="3" applyFont="1" applyFill="1" applyAlignment="1">
      <alignment horizontal="left" vertical="center" shrinkToFit="1"/>
    </xf>
    <xf numFmtId="0" fontId="5" fillId="0" borderId="0" xfId="3" applyFont="1" applyFill="1" applyAlignment="1">
      <alignment vertical="center" shrinkToFit="1"/>
    </xf>
    <xf numFmtId="0" fontId="5" fillId="5" borderId="11" xfId="0" applyFont="1"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12" xfId="0"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176" fontId="5" fillId="5" borderId="11" xfId="0" applyNumberFormat="1" applyFont="1" applyFill="1" applyBorder="1" applyAlignment="1">
      <alignment horizontal="center" vertical="center" shrinkToFit="1"/>
    </xf>
    <xf numFmtId="176" fontId="5" fillId="5" borderId="12" xfId="0" applyNumberFormat="1" applyFont="1" applyFill="1" applyBorder="1" applyAlignment="1">
      <alignment horizontal="center" vertical="center" shrinkToFit="1"/>
    </xf>
    <xf numFmtId="0" fontId="2" fillId="5" borderId="11"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5" fillId="5" borderId="17"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6" fillId="0" borderId="0" xfId="0" applyFont="1" applyBorder="1" applyAlignment="1">
      <alignment horizontal="center" vertical="center"/>
    </xf>
    <xf numFmtId="0" fontId="46" fillId="0" borderId="0" xfId="0" applyFont="1" applyBorder="1" applyAlignment="1">
      <alignment horizontal="center" vertical="center"/>
    </xf>
    <xf numFmtId="0" fontId="5" fillId="0" borderId="4" xfId="0" applyFont="1" applyBorder="1" applyAlignment="1">
      <alignment horizontal="distributed" vertical="center" indent="2"/>
    </xf>
    <xf numFmtId="0" fontId="1" fillId="0" borderId="1"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10" xfId="0" applyFont="1" applyBorder="1" applyAlignment="1">
      <alignment horizontal="distributed" vertical="center" indent="2"/>
    </xf>
    <xf numFmtId="0" fontId="1" fillId="0" borderId="32" xfId="0" applyFont="1" applyBorder="1" applyAlignment="1">
      <alignment horizontal="distributed" vertical="center" indent="2"/>
    </xf>
    <xf numFmtId="0" fontId="1" fillId="0" borderId="17" xfId="0" applyFont="1" applyBorder="1" applyAlignment="1">
      <alignment horizontal="distributed" vertical="center" indent="2"/>
    </xf>
    <xf numFmtId="0" fontId="5" fillId="0" borderId="1" xfId="0" applyFont="1" applyBorder="1" applyAlignment="1">
      <alignment horizontal="left" vertical="center" indent="1" shrinkToFit="1"/>
    </xf>
    <xf numFmtId="0" fontId="5" fillId="0" borderId="8" xfId="0" applyFont="1" applyBorder="1" applyAlignment="1">
      <alignment horizontal="left" vertical="center" indent="1" shrinkToFit="1"/>
    </xf>
    <xf numFmtId="0" fontId="5" fillId="0" borderId="32" xfId="0" applyFont="1" applyBorder="1" applyAlignment="1">
      <alignment horizontal="left" vertical="center" indent="1" shrinkToFit="1"/>
    </xf>
    <xf numFmtId="0" fontId="5" fillId="0" borderId="17" xfId="0" applyFont="1" applyBorder="1" applyAlignment="1">
      <alignment horizontal="left" vertical="center" indent="1" shrinkToFit="1"/>
    </xf>
    <xf numFmtId="0" fontId="5" fillId="0" borderId="1"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1" xfId="0" applyFont="1"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4" xfId="0" applyFont="1" applyBorder="1" applyAlignment="1">
      <alignment horizontal="distributed" vertical="center"/>
    </xf>
    <xf numFmtId="0" fontId="5" fillId="0" borderId="12" xfId="0" applyFont="1" applyBorder="1" applyAlignment="1">
      <alignment horizontal="center" vertical="center"/>
    </xf>
    <xf numFmtId="0" fontId="5" fillId="0" borderId="17" xfId="0" applyFont="1" applyBorder="1" applyAlignment="1">
      <alignment horizontal="distributed" vertical="center"/>
    </xf>
    <xf numFmtId="0" fontId="5" fillId="0" borderId="12" xfId="0" applyFont="1" applyBorder="1" applyAlignment="1">
      <alignment horizontal="distributed" vertical="center"/>
    </xf>
    <xf numFmtId="0" fontId="5" fillId="0" borderId="10" xfId="0" applyFont="1" applyBorder="1" applyAlignment="1">
      <alignment horizontal="distributed" vertical="center"/>
    </xf>
    <xf numFmtId="0" fontId="88" fillId="0" borderId="0" xfId="0" applyFont="1" applyAlignment="1">
      <alignment horizontal="left" vertical="center" wrapText="1"/>
    </xf>
    <xf numFmtId="0" fontId="88" fillId="0" borderId="0" xfId="0" applyNumberFormat="1" applyFont="1" applyFill="1" applyAlignment="1">
      <alignment horizontal="left" vertical="center"/>
    </xf>
    <xf numFmtId="0" fontId="88" fillId="0" borderId="0" xfId="0" applyFont="1" applyAlignment="1">
      <alignment horizontal="left" vertical="top" shrinkToFit="1"/>
    </xf>
    <xf numFmtId="0" fontId="88" fillId="0" borderId="0" xfId="0" applyFont="1" applyBorder="1" applyAlignment="1">
      <alignment vertical="top" shrinkToFit="1"/>
    </xf>
    <xf numFmtId="0" fontId="88" fillId="0" borderId="0" xfId="0" applyFont="1" applyBorder="1" applyAlignment="1">
      <alignment horizontal="left" vertical="top" shrinkToFit="1"/>
    </xf>
    <xf numFmtId="0" fontId="89" fillId="0" borderId="0" xfId="0" applyFont="1" applyAlignment="1">
      <alignment vertical="center"/>
    </xf>
    <xf numFmtId="0" fontId="93" fillId="0" borderId="0" xfId="0" applyFont="1" applyAlignment="1">
      <alignment horizontal="center" vertical="center"/>
    </xf>
    <xf numFmtId="0" fontId="105" fillId="0" borderId="99" xfId="0" applyFont="1" applyBorder="1" applyAlignment="1">
      <alignment horizontal="center" vertical="center" wrapText="1"/>
    </xf>
    <xf numFmtId="0" fontId="105" fillId="0" borderId="2" xfId="0" applyFont="1" applyBorder="1" applyAlignment="1">
      <alignment horizontal="center" vertical="center" wrapText="1"/>
    </xf>
    <xf numFmtId="0" fontId="105" fillId="0" borderId="100" xfId="0" applyFont="1" applyBorder="1" applyAlignment="1">
      <alignment horizontal="center" vertical="center" wrapText="1"/>
    </xf>
    <xf numFmtId="0" fontId="105" fillId="0" borderId="101" xfId="0" applyFont="1" applyBorder="1" applyAlignment="1">
      <alignment horizontal="center" vertical="center" wrapText="1"/>
    </xf>
    <xf numFmtId="0" fontId="105" fillId="0" borderId="102" xfId="0" applyFont="1" applyBorder="1" applyAlignment="1">
      <alignment horizontal="center" vertical="center" wrapText="1"/>
    </xf>
    <xf numFmtId="0" fontId="105" fillId="0" borderId="103" xfId="0" applyFont="1" applyBorder="1" applyAlignment="1">
      <alignment horizontal="center" vertical="center" wrapText="1"/>
    </xf>
    <xf numFmtId="0" fontId="88" fillId="0" borderId="0" xfId="0" applyFont="1" applyAlignment="1">
      <alignment horizontal="left" vertical="center"/>
    </xf>
    <xf numFmtId="0" fontId="89" fillId="0" borderId="0" xfId="0" applyFont="1" applyAlignment="1">
      <alignment horizontal="center" vertical="center"/>
    </xf>
    <xf numFmtId="0" fontId="88" fillId="0" borderId="0" xfId="0" applyFont="1" applyBorder="1" applyAlignment="1">
      <alignment horizontal="center" vertical="center" shrinkToFit="1"/>
    </xf>
    <xf numFmtId="0" fontId="88" fillId="0" borderId="28" xfId="0" applyFont="1" applyBorder="1" applyAlignment="1">
      <alignment horizontal="center" vertical="center" shrinkToFit="1"/>
    </xf>
    <xf numFmtId="0" fontId="88" fillId="0" borderId="92" xfId="0" applyFont="1" applyBorder="1" applyAlignment="1">
      <alignment horizontal="center" vertical="center" shrinkToFit="1"/>
    </xf>
    <xf numFmtId="0" fontId="88" fillId="0" borderId="93" xfId="0" applyFont="1" applyBorder="1" applyAlignment="1">
      <alignment horizontal="center" vertical="center" shrinkToFit="1"/>
    </xf>
    <xf numFmtId="0" fontId="88" fillId="0" borderId="94" xfId="0" applyFont="1" applyBorder="1" applyAlignment="1">
      <alignment horizontal="center" vertical="center" shrinkToFit="1"/>
    </xf>
    <xf numFmtId="0" fontId="88" fillId="0" borderId="95" xfId="0" applyFont="1" applyBorder="1" applyAlignment="1">
      <alignment horizontal="center" vertical="center" wrapText="1"/>
    </xf>
    <xf numFmtId="0" fontId="88" fillId="0" borderId="96" xfId="0" applyFont="1" applyBorder="1" applyAlignment="1">
      <alignment horizontal="center" vertical="center" wrapText="1"/>
    </xf>
    <xf numFmtId="0" fontId="105" fillId="0" borderId="4" xfId="0" applyFont="1" applyBorder="1" applyAlignment="1">
      <alignment horizontal="center" vertical="center" wrapText="1"/>
    </xf>
    <xf numFmtId="0" fontId="105" fillId="0" borderId="1" xfId="0" applyFont="1" applyBorder="1" applyAlignment="1">
      <alignment horizontal="center" vertical="center" wrapText="1"/>
    </xf>
    <xf numFmtId="0" fontId="105" fillId="0" borderId="97" xfId="0" applyFont="1" applyBorder="1" applyAlignment="1">
      <alignment horizontal="center" vertical="center" wrapText="1"/>
    </xf>
    <xf numFmtId="0" fontId="105" fillId="0" borderId="10" xfId="0" applyFont="1" applyBorder="1" applyAlignment="1">
      <alignment horizontal="center" vertical="center" wrapText="1"/>
    </xf>
    <xf numFmtId="0" fontId="105" fillId="0" borderId="32" xfId="0" applyFont="1" applyBorder="1" applyAlignment="1">
      <alignment horizontal="center" vertical="center" wrapText="1"/>
    </xf>
    <xf numFmtId="0" fontId="105" fillId="0" borderId="98" xfId="0" applyFont="1" applyBorder="1" applyAlignment="1">
      <alignment horizontal="center" vertical="center" wrapText="1"/>
    </xf>
    <xf numFmtId="0" fontId="0" fillId="0" borderId="0" xfId="0" applyAlignment="1">
      <alignment horizontal="center"/>
    </xf>
    <xf numFmtId="0" fontId="107" fillId="0" borderId="77" xfId="0" applyFont="1" applyBorder="1" applyAlignment="1">
      <alignment horizontal="center"/>
    </xf>
    <xf numFmtId="0" fontId="107" fillId="0" borderId="0" xfId="0" applyFont="1" applyBorder="1" applyAlignment="1">
      <alignment horizontal="center"/>
    </xf>
    <xf numFmtId="0" fontId="107" fillId="0" borderId="21" xfId="0" applyFont="1" applyBorder="1" applyAlignment="1">
      <alignment horizontal="center"/>
    </xf>
  </cellXfs>
  <cellStyles count="12">
    <cellStyle name="通貨" xfId="1" builtinId="7"/>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_06_物品指名競争入札参加資格審査申請書（様式６）" xfId="9" xr:uid="{00000000-0005-0000-0000-000009000000}"/>
    <cellStyle name="標準_sinnseisyo kennsetu" xfId="10" xr:uid="{00000000-0005-0000-0000-00000A000000}"/>
    <cellStyle name="標準_業態調書 2" xfId="11" xr:uid="{00000000-0005-0000-0000-00000B000000}"/>
  </cellStyles>
  <dxfs count="2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43793</xdr:colOff>
      <xdr:row>0</xdr:row>
      <xdr:rowOff>98534</xdr:rowOff>
    </xdr:from>
    <xdr:to>
      <xdr:col>40</xdr:col>
      <xdr:colOff>10947</xdr:colOff>
      <xdr:row>0</xdr:row>
      <xdr:rowOff>613103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4224" y="98534"/>
          <a:ext cx="3612930" cy="514569"/>
        </a:xfrm>
        <a:prstGeom prst="rect">
          <a:avLst/>
        </a:prstGeom>
        <a:solidFill>
          <a:schemeClr val="bg1"/>
        </a:solidFill>
        <a:ln w="381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tx1"/>
              </a:solidFill>
            </a:rPr>
            <a:t>市外申請者用</a:t>
          </a:r>
          <a:r>
            <a:rPr kumimoji="1" lang="en-US" altLang="ja-JP" sz="1800" b="1">
              <a:solidFill>
                <a:schemeClr val="tx1"/>
              </a:solidFill>
            </a:rPr>
            <a:t>(</a:t>
          </a:r>
          <a:r>
            <a:rPr kumimoji="1" lang="ja-JP" altLang="en-US" sz="1800" b="1">
              <a:solidFill>
                <a:schemeClr val="tx1"/>
              </a:solidFill>
            </a:rPr>
            <a:t>本市に委任先なし</a:t>
          </a:r>
          <a:r>
            <a:rPr kumimoji="1" lang="en-US" altLang="ja-JP" sz="1800" b="1">
              <a:solidFill>
                <a:schemeClr val="tx1"/>
              </a:solidFill>
            </a:rPr>
            <a:t>)</a:t>
          </a:r>
          <a:endParaRPr kumimoji="1" lang="en-US" altLang="ja-JP"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28575</xdr:colOff>
      <xdr:row>88</xdr:row>
      <xdr:rowOff>9525</xdr:rowOff>
    </xdr:from>
    <xdr:to>
      <xdr:col>34</xdr:col>
      <xdr:colOff>175933</xdr:colOff>
      <xdr:row>90</xdr:row>
      <xdr:rowOff>14007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00825" y="17011650"/>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57150</xdr:colOff>
      <xdr:row>23</xdr:row>
      <xdr:rowOff>19050</xdr:rowOff>
    </xdr:from>
    <xdr:to>
      <xdr:col>34</xdr:col>
      <xdr:colOff>148478</xdr:colOff>
      <xdr:row>25</xdr:row>
      <xdr:rowOff>16808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29400" y="3952875"/>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4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4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4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4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4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4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4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4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4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4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4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4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4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4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4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4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4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4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4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4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4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4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4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4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4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4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4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4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4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4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4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4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4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4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4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4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4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4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4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4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4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4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4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4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4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4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4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4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4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4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4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4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4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4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4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4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4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4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4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4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4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4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4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4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4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4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4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4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4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4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4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4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4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4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4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4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4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4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4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400-00006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4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4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4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4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4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4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4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4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400-00006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4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400-00007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400-00007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4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4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4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4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4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4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4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400-00007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400-00007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400-00007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4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400-00007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00000000-0008-0000-0400-00007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00000000-0008-0000-0400-00008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00000000-0008-0000-0400-00008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00000000-0008-0000-0400-00008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28803" name="Check Box 131" hidden="1">
              <a:extLst>
                <a:ext uri="{63B3BB69-23CF-44E3-9099-C40C66FF867C}">
                  <a14:compatExt spid="_x0000_s28803"/>
                </a:ext>
                <a:ext uri="{FF2B5EF4-FFF2-40B4-BE49-F238E27FC236}">
                  <a16:creationId xmlns:a16="http://schemas.microsoft.com/office/drawing/2014/main" id="{00000000-0008-0000-0400-00008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28804" name="Check Box 132" hidden="1">
              <a:extLst>
                <a:ext uri="{63B3BB69-23CF-44E3-9099-C40C66FF867C}">
                  <a14:compatExt spid="_x0000_s28804"/>
                </a:ext>
                <a:ext uri="{FF2B5EF4-FFF2-40B4-BE49-F238E27FC236}">
                  <a16:creationId xmlns:a16="http://schemas.microsoft.com/office/drawing/2014/main" id="{00000000-0008-0000-0400-00008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4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28806" name="Check Box 134" hidden="1">
              <a:extLst>
                <a:ext uri="{63B3BB69-23CF-44E3-9099-C40C66FF867C}">
                  <a14:compatExt spid="_x0000_s28806"/>
                </a:ext>
                <a:ext uri="{FF2B5EF4-FFF2-40B4-BE49-F238E27FC236}">
                  <a16:creationId xmlns:a16="http://schemas.microsoft.com/office/drawing/2014/main" id="{00000000-0008-0000-0400-00008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4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28808" name="Check Box 136" hidden="1">
              <a:extLst>
                <a:ext uri="{63B3BB69-23CF-44E3-9099-C40C66FF867C}">
                  <a14:compatExt spid="_x0000_s28808"/>
                </a:ext>
                <a:ext uri="{FF2B5EF4-FFF2-40B4-BE49-F238E27FC236}">
                  <a16:creationId xmlns:a16="http://schemas.microsoft.com/office/drawing/2014/main" id="{00000000-0008-0000-0400-00008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4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28810" name="Check Box 138" hidden="1">
              <a:extLst>
                <a:ext uri="{63B3BB69-23CF-44E3-9099-C40C66FF867C}">
                  <a14:compatExt spid="_x0000_s28810"/>
                </a:ext>
                <a:ext uri="{FF2B5EF4-FFF2-40B4-BE49-F238E27FC236}">
                  <a16:creationId xmlns:a16="http://schemas.microsoft.com/office/drawing/2014/main" id="{00000000-0008-0000-0400-00008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28811" name="Check Box 139" hidden="1">
              <a:extLst>
                <a:ext uri="{63B3BB69-23CF-44E3-9099-C40C66FF867C}">
                  <a14:compatExt spid="_x0000_s28811"/>
                </a:ext>
                <a:ext uri="{FF2B5EF4-FFF2-40B4-BE49-F238E27FC236}">
                  <a16:creationId xmlns:a16="http://schemas.microsoft.com/office/drawing/2014/main" id="{00000000-0008-0000-0400-00008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28812" name="Check Box 140" hidden="1">
              <a:extLst>
                <a:ext uri="{63B3BB69-23CF-44E3-9099-C40C66FF867C}">
                  <a14:compatExt spid="_x0000_s28812"/>
                </a:ext>
                <a:ext uri="{FF2B5EF4-FFF2-40B4-BE49-F238E27FC236}">
                  <a16:creationId xmlns:a16="http://schemas.microsoft.com/office/drawing/2014/main" id="{00000000-0008-0000-0400-00008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28813" name="Check Box 141" hidden="1">
              <a:extLst>
                <a:ext uri="{63B3BB69-23CF-44E3-9099-C40C66FF867C}">
                  <a14:compatExt spid="_x0000_s28813"/>
                </a:ext>
                <a:ext uri="{FF2B5EF4-FFF2-40B4-BE49-F238E27FC236}">
                  <a16:creationId xmlns:a16="http://schemas.microsoft.com/office/drawing/2014/main" id="{00000000-0008-0000-0400-00008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28814" name="Check Box 142" hidden="1">
              <a:extLst>
                <a:ext uri="{63B3BB69-23CF-44E3-9099-C40C66FF867C}">
                  <a14:compatExt spid="_x0000_s28814"/>
                </a:ext>
                <a:ext uri="{FF2B5EF4-FFF2-40B4-BE49-F238E27FC236}">
                  <a16:creationId xmlns:a16="http://schemas.microsoft.com/office/drawing/2014/main" id="{00000000-0008-0000-0400-00008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28815" name="Check Box 143" hidden="1">
              <a:extLst>
                <a:ext uri="{63B3BB69-23CF-44E3-9099-C40C66FF867C}">
                  <a14:compatExt spid="_x0000_s28815"/>
                </a:ext>
                <a:ext uri="{FF2B5EF4-FFF2-40B4-BE49-F238E27FC236}">
                  <a16:creationId xmlns:a16="http://schemas.microsoft.com/office/drawing/2014/main" id="{00000000-0008-0000-0400-00008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28816" name="Check Box 144" hidden="1">
              <a:extLst>
                <a:ext uri="{63B3BB69-23CF-44E3-9099-C40C66FF867C}">
                  <a14:compatExt spid="_x0000_s28816"/>
                </a:ext>
                <a:ext uri="{FF2B5EF4-FFF2-40B4-BE49-F238E27FC236}">
                  <a16:creationId xmlns:a16="http://schemas.microsoft.com/office/drawing/2014/main" id="{00000000-0008-0000-0400-00009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28817" name="Check Box 145" hidden="1">
              <a:extLst>
                <a:ext uri="{63B3BB69-23CF-44E3-9099-C40C66FF867C}">
                  <a14:compatExt spid="_x0000_s28817"/>
                </a:ext>
                <a:ext uri="{FF2B5EF4-FFF2-40B4-BE49-F238E27FC236}">
                  <a16:creationId xmlns:a16="http://schemas.microsoft.com/office/drawing/2014/main" id="{00000000-0008-0000-0400-00009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28818" name="Check Box 146" hidden="1">
              <a:extLst>
                <a:ext uri="{63B3BB69-23CF-44E3-9099-C40C66FF867C}">
                  <a14:compatExt spid="_x0000_s28818"/>
                </a:ext>
                <a:ext uri="{FF2B5EF4-FFF2-40B4-BE49-F238E27FC236}">
                  <a16:creationId xmlns:a16="http://schemas.microsoft.com/office/drawing/2014/main" id="{00000000-0008-0000-0400-00009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28819" name="Check Box 147" hidden="1">
              <a:extLst>
                <a:ext uri="{63B3BB69-23CF-44E3-9099-C40C66FF867C}">
                  <a14:compatExt spid="_x0000_s28819"/>
                </a:ext>
                <a:ext uri="{FF2B5EF4-FFF2-40B4-BE49-F238E27FC236}">
                  <a16:creationId xmlns:a16="http://schemas.microsoft.com/office/drawing/2014/main" id="{00000000-0008-0000-0400-00009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28820" name="Check Box 148" hidden="1">
              <a:extLst>
                <a:ext uri="{63B3BB69-23CF-44E3-9099-C40C66FF867C}">
                  <a14:compatExt spid="_x0000_s28820"/>
                </a:ext>
                <a:ext uri="{FF2B5EF4-FFF2-40B4-BE49-F238E27FC236}">
                  <a16:creationId xmlns:a16="http://schemas.microsoft.com/office/drawing/2014/main" id="{00000000-0008-0000-0400-00009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28821" name="Check Box 149" hidden="1">
              <a:extLst>
                <a:ext uri="{63B3BB69-23CF-44E3-9099-C40C66FF867C}">
                  <a14:compatExt spid="_x0000_s28821"/>
                </a:ext>
                <a:ext uri="{FF2B5EF4-FFF2-40B4-BE49-F238E27FC236}">
                  <a16:creationId xmlns:a16="http://schemas.microsoft.com/office/drawing/2014/main" id="{00000000-0008-0000-0400-00009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28822" name="Check Box 150" hidden="1">
              <a:extLst>
                <a:ext uri="{63B3BB69-23CF-44E3-9099-C40C66FF867C}">
                  <a14:compatExt spid="_x0000_s28822"/>
                </a:ext>
                <a:ext uri="{FF2B5EF4-FFF2-40B4-BE49-F238E27FC236}">
                  <a16:creationId xmlns:a16="http://schemas.microsoft.com/office/drawing/2014/main" id="{00000000-0008-0000-0400-00009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28823" name="Check Box 151" hidden="1">
              <a:extLst>
                <a:ext uri="{63B3BB69-23CF-44E3-9099-C40C66FF867C}">
                  <a14:compatExt spid="_x0000_s28823"/>
                </a:ext>
                <a:ext uri="{FF2B5EF4-FFF2-40B4-BE49-F238E27FC236}">
                  <a16:creationId xmlns:a16="http://schemas.microsoft.com/office/drawing/2014/main" id="{00000000-0008-0000-0400-00009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28824" name="Check Box 152" hidden="1">
              <a:extLst>
                <a:ext uri="{63B3BB69-23CF-44E3-9099-C40C66FF867C}">
                  <a14:compatExt spid="_x0000_s28824"/>
                </a:ext>
                <a:ext uri="{FF2B5EF4-FFF2-40B4-BE49-F238E27FC236}">
                  <a16:creationId xmlns:a16="http://schemas.microsoft.com/office/drawing/2014/main" id="{00000000-0008-0000-0400-00009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28825" name="Check Box 153" hidden="1">
              <a:extLst>
                <a:ext uri="{63B3BB69-23CF-44E3-9099-C40C66FF867C}">
                  <a14:compatExt spid="_x0000_s28825"/>
                </a:ext>
                <a:ext uri="{FF2B5EF4-FFF2-40B4-BE49-F238E27FC236}">
                  <a16:creationId xmlns:a16="http://schemas.microsoft.com/office/drawing/2014/main" id="{00000000-0008-0000-0400-00009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28826" name="Check Box 154" hidden="1">
              <a:extLst>
                <a:ext uri="{63B3BB69-23CF-44E3-9099-C40C66FF867C}">
                  <a14:compatExt spid="_x0000_s28826"/>
                </a:ext>
                <a:ext uri="{FF2B5EF4-FFF2-40B4-BE49-F238E27FC236}">
                  <a16:creationId xmlns:a16="http://schemas.microsoft.com/office/drawing/2014/main" id="{00000000-0008-0000-0400-00009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28827" name="Check Box 155" hidden="1">
              <a:extLst>
                <a:ext uri="{63B3BB69-23CF-44E3-9099-C40C66FF867C}">
                  <a14:compatExt spid="_x0000_s28827"/>
                </a:ext>
                <a:ext uri="{FF2B5EF4-FFF2-40B4-BE49-F238E27FC236}">
                  <a16:creationId xmlns:a16="http://schemas.microsoft.com/office/drawing/2014/main" id="{00000000-0008-0000-0400-00009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28828" name="Check Box 156" hidden="1">
              <a:extLst>
                <a:ext uri="{63B3BB69-23CF-44E3-9099-C40C66FF867C}">
                  <a14:compatExt spid="_x0000_s28828"/>
                </a:ext>
                <a:ext uri="{FF2B5EF4-FFF2-40B4-BE49-F238E27FC236}">
                  <a16:creationId xmlns:a16="http://schemas.microsoft.com/office/drawing/2014/main" id="{00000000-0008-0000-0400-00009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28829" name="Check Box 157" hidden="1">
              <a:extLst>
                <a:ext uri="{63B3BB69-23CF-44E3-9099-C40C66FF867C}">
                  <a14:compatExt spid="_x0000_s28829"/>
                </a:ext>
                <a:ext uri="{FF2B5EF4-FFF2-40B4-BE49-F238E27FC236}">
                  <a16:creationId xmlns:a16="http://schemas.microsoft.com/office/drawing/2014/main" id="{00000000-0008-0000-0400-00009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28830" name="Check Box 158" hidden="1">
              <a:extLst>
                <a:ext uri="{63B3BB69-23CF-44E3-9099-C40C66FF867C}">
                  <a14:compatExt spid="_x0000_s28830"/>
                </a:ext>
                <a:ext uri="{FF2B5EF4-FFF2-40B4-BE49-F238E27FC236}">
                  <a16:creationId xmlns:a16="http://schemas.microsoft.com/office/drawing/2014/main" id="{00000000-0008-0000-0400-00009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28831" name="Check Box 159" hidden="1">
              <a:extLst>
                <a:ext uri="{63B3BB69-23CF-44E3-9099-C40C66FF867C}">
                  <a14:compatExt spid="_x0000_s28831"/>
                </a:ext>
                <a:ext uri="{FF2B5EF4-FFF2-40B4-BE49-F238E27FC236}">
                  <a16:creationId xmlns:a16="http://schemas.microsoft.com/office/drawing/2014/main" id="{00000000-0008-0000-0400-00009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28832" name="Check Box 160" hidden="1">
              <a:extLst>
                <a:ext uri="{63B3BB69-23CF-44E3-9099-C40C66FF867C}">
                  <a14:compatExt spid="_x0000_s28832"/>
                </a:ext>
                <a:ext uri="{FF2B5EF4-FFF2-40B4-BE49-F238E27FC236}">
                  <a16:creationId xmlns:a16="http://schemas.microsoft.com/office/drawing/2014/main" id="{00000000-0008-0000-0400-0000A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28833" name="Check Box 161" hidden="1">
              <a:extLst>
                <a:ext uri="{63B3BB69-23CF-44E3-9099-C40C66FF867C}">
                  <a14:compatExt spid="_x0000_s28833"/>
                </a:ext>
                <a:ext uri="{FF2B5EF4-FFF2-40B4-BE49-F238E27FC236}">
                  <a16:creationId xmlns:a16="http://schemas.microsoft.com/office/drawing/2014/main" id="{00000000-0008-0000-0400-0000A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28834" name="Check Box 162" hidden="1">
              <a:extLst>
                <a:ext uri="{63B3BB69-23CF-44E3-9099-C40C66FF867C}">
                  <a14:compatExt spid="_x0000_s28834"/>
                </a:ext>
                <a:ext uri="{FF2B5EF4-FFF2-40B4-BE49-F238E27FC236}">
                  <a16:creationId xmlns:a16="http://schemas.microsoft.com/office/drawing/2014/main" id="{00000000-0008-0000-0400-0000A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28835" name="Check Box 163" hidden="1">
              <a:extLst>
                <a:ext uri="{63B3BB69-23CF-44E3-9099-C40C66FF867C}">
                  <a14:compatExt spid="_x0000_s28835"/>
                </a:ext>
                <a:ext uri="{FF2B5EF4-FFF2-40B4-BE49-F238E27FC236}">
                  <a16:creationId xmlns:a16="http://schemas.microsoft.com/office/drawing/2014/main" id="{00000000-0008-0000-0400-0000A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28836" name="Check Box 164" hidden="1">
              <a:extLst>
                <a:ext uri="{63B3BB69-23CF-44E3-9099-C40C66FF867C}">
                  <a14:compatExt spid="_x0000_s28836"/>
                </a:ext>
                <a:ext uri="{FF2B5EF4-FFF2-40B4-BE49-F238E27FC236}">
                  <a16:creationId xmlns:a16="http://schemas.microsoft.com/office/drawing/2014/main" id="{00000000-0008-0000-0400-0000A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28837" name="Check Box 165" hidden="1">
              <a:extLst>
                <a:ext uri="{63B3BB69-23CF-44E3-9099-C40C66FF867C}">
                  <a14:compatExt spid="_x0000_s28837"/>
                </a:ext>
                <a:ext uri="{FF2B5EF4-FFF2-40B4-BE49-F238E27FC236}">
                  <a16:creationId xmlns:a16="http://schemas.microsoft.com/office/drawing/2014/main" id="{00000000-0008-0000-0400-0000A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28838" name="Check Box 166" hidden="1">
              <a:extLst>
                <a:ext uri="{63B3BB69-23CF-44E3-9099-C40C66FF867C}">
                  <a14:compatExt spid="_x0000_s28838"/>
                </a:ext>
                <a:ext uri="{FF2B5EF4-FFF2-40B4-BE49-F238E27FC236}">
                  <a16:creationId xmlns:a16="http://schemas.microsoft.com/office/drawing/2014/main" id="{00000000-0008-0000-0400-0000A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28839" name="Check Box 167" hidden="1">
              <a:extLst>
                <a:ext uri="{63B3BB69-23CF-44E3-9099-C40C66FF867C}">
                  <a14:compatExt spid="_x0000_s28839"/>
                </a:ext>
                <a:ext uri="{FF2B5EF4-FFF2-40B4-BE49-F238E27FC236}">
                  <a16:creationId xmlns:a16="http://schemas.microsoft.com/office/drawing/2014/main" id="{00000000-0008-0000-0400-0000A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28840" name="Check Box 168" hidden="1">
              <a:extLst>
                <a:ext uri="{63B3BB69-23CF-44E3-9099-C40C66FF867C}">
                  <a14:compatExt spid="_x0000_s28840"/>
                </a:ext>
                <a:ext uri="{FF2B5EF4-FFF2-40B4-BE49-F238E27FC236}">
                  <a16:creationId xmlns:a16="http://schemas.microsoft.com/office/drawing/2014/main" id="{00000000-0008-0000-0400-0000A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28841" name="Check Box 169" hidden="1">
              <a:extLst>
                <a:ext uri="{63B3BB69-23CF-44E3-9099-C40C66FF867C}">
                  <a14:compatExt spid="_x0000_s28841"/>
                </a:ext>
                <a:ext uri="{FF2B5EF4-FFF2-40B4-BE49-F238E27FC236}">
                  <a16:creationId xmlns:a16="http://schemas.microsoft.com/office/drawing/2014/main" id="{00000000-0008-0000-0400-0000A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28842" name="Check Box 170" hidden="1">
              <a:extLst>
                <a:ext uri="{63B3BB69-23CF-44E3-9099-C40C66FF867C}">
                  <a14:compatExt spid="_x0000_s28842"/>
                </a:ext>
                <a:ext uri="{FF2B5EF4-FFF2-40B4-BE49-F238E27FC236}">
                  <a16:creationId xmlns:a16="http://schemas.microsoft.com/office/drawing/2014/main" id="{00000000-0008-0000-0400-0000A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28843" name="Check Box 171" hidden="1">
              <a:extLst>
                <a:ext uri="{63B3BB69-23CF-44E3-9099-C40C66FF867C}">
                  <a14:compatExt spid="_x0000_s28843"/>
                </a:ext>
                <a:ext uri="{FF2B5EF4-FFF2-40B4-BE49-F238E27FC236}">
                  <a16:creationId xmlns:a16="http://schemas.microsoft.com/office/drawing/2014/main" id="{00000000-0008-0000-0400-0000A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28844" name="Check Box 172" hidden="1">
              <a:extLst>
                <a:ext uri="{63B3BB69-23CF-44E3-9099-C40C66FF867C}">
                  <a14:compatExt spid="_x0000_s28844"/>
                </a:ext>
                <a:ext uri="{FF2B5EF4-FFF2-40B4-BE49-F238E27FC236}">
                  <a16:creationId xmlns:a16="http://schemas.microsoft.com/office/drawing/2014/main" id="{00000000-0008-0000-0400-0000A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28845" name="Check Box 173" hidden="1">
              <a:extLst>
                <a:ext uri="{63B3BB69-23CF-44E3-9099-C40C66FF867C}">
                  <a14:compatExt spid="_x0000_s28845"/>
                </a:ext>
                <a:ext uri="{FF2B5EF4-FFF2-40B4-BE49-F238E27FC236}">
                  <a16:creationId xmlns:a16="http://schemas.microsoft.com/office/drawing/2014/main" id="{00000000-0008-0000-0400-0000A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28846" name="Check Box 174" hidden="1">
              <a:extLst>
                <a:ext uri="{63B3BB69-23CF-44E3-9099-C40C66FF867C}">
                  <a14:compatExt spid="_x0000_s28846"/>
                </a:ext>
                <a:ext uri="{FF2B5EF4-FFF2-40B4-BE49-F238E27FC236}">
                  <a16:creationId xmlns:a16="http://schemas.microsoft.com/office/drawing/2014/main" id="{00000000-0008-0000-0400-0000A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28847" name="Check Box 175" hidden="1">
              <a:extLst>
                <a:ext uri="{63B3BB69-23CF-44E3-9099-C40C66FF867C}">
                  <a14:compatExt spid="_x0000_s28847"/>
                </a:ext>
                <a:ext uri="{FF2B5EF4-FFF2-40B4-BE49-F238E27FC236}">
                  <a16:creationId xmlns:a16="http://schemas.microsoft.com/office/drawing/2014/main" id="{00000000-0008-0000-0400-0000A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28848" name="Check Box 176" hidden="1">
              <a:extLst>
                <a:ext uri="{63B3BB69-23CF-44E3-9099-C40C66FF867C}">
                  <a14:compatExt spid="_x0000_s28848"/>
                </a:ext>
                <a:ext uri="{FF2B5EF4-FFF2-40B4-BE49-F238E27FC236}">
                  <a16:creationId xmlns:a16="http://schemas.microsoft.com/office/drawing/2014/main" id="{00000000-0008-0000-0400-0000B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28849" name="Check Box 177" hidden="1">
              <a:extLst>
                <a:ext uri="{63B3BB69-23CF-44E3-9099-C40C66FF867C}">
                  <a14:compatExt spid="_x0000_s28849"/>
                </a:ext>
                <a:ext uri="{FF2B5EF4-FFF2-40B4-BE49-F238E27FC236}">
                  <a16:creationId xmlns:a16="http://schemas.microsoft.com/office/drawing/2014/main" id="{00000000-0008-0000-0400-0000B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28850" name="Check Box 178" hidden="1">
              <a:extLst>
                <a:ext uri="{63B3BB69-23CF-44E3-9099-C40C66FF867C}">
                  <a14:compatExt spid="_x0000_s28850"/>
                </a:ext>
                <a:ext uri="{FF2B5EF4-FFF2-40B4-BE49-F238E27FC236}">
                  <a16:creationId xmlns:a16="http://schemas.microsoft.com/office/drawing/2014/main" id="{00000000-0008-0000-0400-0000B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28851" name="Check Box 179" hidden="1">
              <a:extLst>
                <a:ext uri="{63B3BB69-23CF-44E3-9099-C40C66FF867C}">
                  <a14:compatExt spid="_x0000_s28851"/>
                </a:ext>
                <a:ext uri="{FF2B5EF4-FFF2-40B4-BE49-F238E27FC236}">
                  <a16:creationId xmlns:a16="http://schemas.microsoft.com/office/drawing/2014/main" id="{00000000-0008-0000-0400-0000B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28852" name="Check Box 180" hidden="1">
              <a:extLst>
                <a:ext uri="{63B3BB69-23CF-44E3-9099-C40C66FF867C}">
                  <a14:compatExt spid="_x0000_s28852"/>
                </a:ext>
                <a:ext uri="{FF2B5EF4-FFF2-40B4-BE49-F238E27FC236}">
                  <a16:creationId xmlns:a16="http://schemas.microsoft.com/office/drawing/2014/main" id="{00000000-0008-0000-0400-0000B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28853" name="Check Box 181" hidden="1">
              <a:extLst>
                <a:ext uri="{63B3BB69-23CF-44E3-9099-C40C66FF867C}">
                  <a14:compatExt spid="_x0000_s28853"/>
                </a:ext>
                <a:ext uri="{FF2B5EF4-FFF2-40B4-BE49-F238E27FC236}">
                  <a16:creationId xmlns:a16="http://schemas.microsoft.com/office/drawing/2014/main" id="{00000000-0008-0000-0400-0000B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28854" name="Check Box 182" hidden="1">
              <a:extLst>
                <a:ext uri="{63B3BB69-23CF-44E3-9099-C40C66FF867C}">
                  <a14:compatExt spid="_x0000_s28854"/>
                </a:ext>
                <a:ext uri="{FF2B5EF4-FFF2-40B4-BE49-F238E27FC236}">
                  <a16:creationId xmlns:a16="http://schemas.microsoft.com/office/drawing/2014/main" id="{00000000-0008-0000-0400-0000B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28855" name="Check Box 183" hidden="1">
              <a:extLst>
                <a:ext uri="{63B3BB69-23CF-44E3-9099-C40C66FF867C}">
                  <a14:compatExt spid="_x0000_s28855"/>
                </a:ext>
                <a:ext uri="{FF2B5EF4-FFF2-40B4-BE49-F238E27FC236}">
                  <a16:creationId xmlns:a16="http://schemas.microsoft.com/office/drawing/2014/main" id="{00000000-0008-0000-0400-0000B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28856" name="Check Box 184" hidden="1">
              <a:extLst>
                <a:ext uri="{63B3BB69-23CF-44E3-9099-C40C66FF867C}">
                  <a14:compatExt spid="_x0000_s28856"/>
                </a:ext>
                <a:ext uri="{FF2B5EF4-FFF2-40B4-BE49-F238E27FC236}">
                  <a16:creationId xmlns:a16="http://schemas.microsoft.com/office/drawing/2014/main" id="{00000000-0008-0000-0400-0000B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28857" name="Check Box 185" hidden="1">
              <a:extLst>
                <a:ext uri="{63B3BB69-23CF-44E3-9099-C40C66FF867C}">
                  <a14:compatExt spid="_x0000_s28857"/>
                </a:ext>
                <a:ext uri="{FF2B5EF4-FFF2-40B4-BE49-F238E27FC236}">
                  <a16:creationId xmlns:a16="http://schemas.microsoft.com/office/drawing/2014/main" id="{00000000-0008-0000-0400-0000B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28858" name="Check Box 186" hidden="1">
              <a:extLst>
                <a:ext uri="{63B3BB69-23CF-44E3-9099-C40C66FF867C}">
                  <a14:compatExt spid="_x0000_s28858"/>
                </a:ext>
                <a:ext uri="{FF2B5EF4-FFF2-40B4-BE49-F238E27FC236}">
                  <a16:creationId xmlns:a16="http://schemas.microsoft.com/office/drawing/2014/main" id="{00000000-0008-0000-0400-0000B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28859" name="Check Box 187" hidden="1">
              <a:extLst>
                <a:ext uri="{63B3BB69-23CF-44E3-9099-C40C66FF867C}">
                  <a14:compatExt spid="_x0000_s28859"/>
                </a:ext>
                <a:ext uri="{FF2B5EF4-FFF2-40B4-BE49-F238E27FC236}">
                  <a16:creationId xmlns:a16="http://schemas.microsoft.com/office/drawing/2014/main" id="{00000000-0008-0000-0400-0000B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28860" name="Check Box 188" hidden="1">
              <a:extLst>
                <a:ext uri="{63B3BB69-23CF-44E3-9099-C40C66FF867C}">
                  <a14:compatExt spid="_x0000_s28860"/>
                </a:ext>
                <a:ext uri="{FF2B5EF4-FFF2-40B4-BE49-F238E27FC236}">
                  <a16:creationId xmlns:a16="http://schemas.microsoft.com/office/drawing/2014/main" id="{00000000-0008-0000-0400-0000B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28861" name="Check Box 189" hidden="1">
              <a:extLst>
                <a:ext uri="{63B3BB69-23CF-44E3-9099-C40C66FF867C}">
                  <a14:compatExt spid="_x0000_s28861"/>
                </a:ext>
                <a:ext uri="{FF2B5EF4-FFF2-40B4-BE49-F238E27FC236}">
                  <a16:creationId xmlns:a16="http://schemas.microsoft.com/office/drawing/2014/main" id="{00000000-0008-0000-0400-0000B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28862" name="Check Box 190" hidden="1">
              <a:extLst>
                <a:ext uri="{63B3BB69-23CF-44E3-9099-C40C66FF867C}">
                  <a14:compatExt spid="_x0000_s28862"/>
                </a:ext>
                <a:ext uri="{FF2B5EF4-FFF2-40B4-BE49-F238E27FC236}">
                  <a16:creationId xmlns:a16="http://schemas.microsoft.com/office/drawing/2014/main" id="{00000000-0008-0000-0400-0000B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28863" name="Check Box 191" hidden="1">
              <a:extLst>
                <a:ext uri="{63B3BB69-23CF-44E3-9099-C40C66FF867C}">
                  <a14:compatExt spid="_x0000_s28863"/>
                </a:ext>
                <a:ext uri="{FF2B5EF4-FFF2-40B4-BE49-F238E27FC236}">
                  <a16:creationId xmlns:a16="http://schemas.microsoft.com/office/drawing/2014/main" id="{00000000-0008-0000-0400-0000B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28864" name="Check Box 192" hidden="1">
              <a:extLst>
                <a:ext uri="{63B3BB69-23CF-44E3-9099-C40C66FF867C}">
                  <a14:compatExt spid="_x0000_s28864"/>
                </a:ext>
                <a:ext uri="{FF2B5EF4-FFF2-40B4-BE49-F238E27FC236}">
                  <a16:creationId xmlns:a16="http://schemas.microsoft.com/office/drawing/2014/main" id="{00000000-0008-0000-0400-0000C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28865" name="Check Box 193" hidden="1">
              <a:extLst>
                <a:ext uri="{63B3BB69-23CF-44E3-9099-C40C66FF867C}">
                  <a14:compatExt spid="_x0000_s28865"/>
                </a:ext>
                <a:ext uri="{FF2B5EF4-FFF2-40B4-BE49-F238E27FC236}">
                  <a16:creationId xmlns:a16="http://schemas.microsoft.com/office/drawing/2014/main" id="{00000000-0008-0000-0400-0000C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28866" name="Check Box 194" hidden="1">
              <a:extLst>
                <a:ext uri="{63B3BB69-23CF-44E3-9099-C40C66FF867C}">
                  <a14:compatExt spid="_x0000_s28866"/>
                </a:ext>
                <a:ext uri="{FF2B5EF4-FFF2-40B4-BE49-F238E27FC236}">
                  <a16:creationId xmlns:a16="http://schemas.microsoft.com/office/drawing/2014/main" id="{00000000-0008-0000-0400-0000C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28867" name="Check Box 195" hidden="1">
              <a:extLst>
                <a:ext uri="{63B3BB69-23CF-44E3-9099-C40C66FF867C}">
                  <a14:compatExt spid="_x0000_s28867"/>
                </a:ext>
                <a:ext uri="{FF2B5EF4-FFF2-40B4-BE49-F238E27FC236}">
                  <a16:creationId xmlns:a16="http://schemas.microsoft.com/office/drawing/2014/main" id="{00000000-0008-0000-0400-0000C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28868" name="Check Box 196" hidden="1">
              <a:extLst>
                <a:ext uri="{63B3BB69-23CF-44E3-9099-C40C66FF867C}">
                  <a14:compatExt spid="_x0000_s28868"/>
                </a:ext>
                <a:ext uri="{FF2B5EF4-FFF2-40B4-BE49-F238E27FC236}">
                  <a16:creationId xmlns:a16="http://schemas.microsoft.com/office/drawing/2014/main" id="{00000000-0008-0000-0400-0000C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28869" name="Check Box 197" hidden="1">
              <a:extLst>
                <a:ext uri="{63B3BB69-23CF-44E3-9099-C40C66FF867C}">
                  <a14:compatExt spid="_x0000_s28869"/>
                </a:ext>
                <a:ext uri="{FF2B5EF4-FFF2-40B4-BE49-F238E27FC236}">
                  <a16:creationId xmlns:a16="http://schemas.microsoft.com/office/drawing/2014/main" id="{00000000-0008-0000-0400-0000C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28870" name="Check Box 198" hidden="1">
              <a:extLst>
                <a:ext uri="{63B3BB69-23CF-44E3-9099-C40C66FF867C}">
                  <a14:compatExt spid="_x0000_s28870"/>
                </a:ext>
                <a:ext uri="{FF2B5EF4-FFF2-40B4-BE49-F238E27FC236}">
                  <a16:creationId xmlns:a16="http://schemas.microsoft.com/office/drawing/2014/main" id="{00000000-0008-0000-0400-0000C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28871" name="Check Box 199" hidden="1">
              <a:extLst>
                <a:ext uri="{63B3BB69-23CF-44E3-9099-C40C66FF867C}">
                  <a14:compatExt spid="_x0000_s28871"/>
                </a:ext>
                <a:ext uri="{FF2B5EF4-FFF2-40B4-BE49-F238E27FC236}">
                  <a16:creationId xmlns:a16="http://schemas.microsoft.com/office/drawing/2014/main" id="{00000000-0008-0000-0400-0000C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28872" name="Check Box 200" hidden="1">
              <a:extLst>
                <a:ext uri="{63B3BB69-23CF-44E3-9099-C40C66FF867C}">
                  <a14:compatExt spid="_x0000_s28872"/>
                </a:ext>
                <a:ext uri="{FF2B5EF4-FFF2-40B4-BE49-F238E27FC236}">
                  <a16:creationId xmlns:a16="http://schemas.microsoft.com/office/drawing/2014/main" id="{00000000-0008-0000-0400-0000C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28873" name="Check Box 201" hidden="1">
              <a:extLst>
                <a:ext uri="{63B3BB69-23CF-44E3-9099-C40C66FF867C}">
                  <a14:compatExt spid="_x0000_s28873"/>
                </a:ext>
                <a:ext uri="{FF2B5EF4-FFF2-40B4-BE49-F238E27FC236}">
                  <a16:creationId xmlns:a16="http://schemas.microsoft.com/office/drawing/2014/main" id="{00000000-0008-0000-0400-0000C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28874" name="Check Box 202" hidden="1">
              <a:extLst>
                <a:ext uri="{63B3BB69-23CF-44E3-9099-C40C66FF867C}">
                  <a14:compatExt spid="_x0000_s28874"/>
                </a:ext>
                <a:ext uri="{FF2B5EF4-FFF2-40B4-BE49-F238E27FC236}">
                  <a16:creationId xmlns:a16="http://schemas.microsoft.com/office/drawing/2014/main" id="{00000000-0008-0000-0400-0000C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28875" name="Check Box 203" hidden="1">
              <a:extLst>
                <a:ext uri="{63B3BB69-23CF-44E3-9099-C40C66FF867C}">
                  <a14:compatExt spid="_x0000_s28875"/>
                </a:ext>
                <a:ext uri="{FF2B5EF4-FFF2-40B4-BE49-F238E27FC236}">
                  <a16:creationId xmlns:a16="http://schemas.microsoft.com/office/drawing/2014/main" id="{00000000-0008-0000-0400-0000C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28876" name="Check Box 204" hidden="1">
              <a:extLst>
                <a:ext uri="{63B3BB69-23CF-44E3-9099-C40C66FF867C}">
                  <a14:compatExt spid="_x0000_s28876"/>
                </a:ext>
                <a:ext uri="{FF2B5EF4-FFF2-40B4-BE49-F238E27FC236}">
                  <a16:creationId xmlns:a16="http://schemas.microsoft.com/office/drawing/2014/main" id="{00000000-0008-0000-0400-0000C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28877" name="Check Box 205" hidden="1">
              <a:extLst>
                <a:ext uri="{63B3BB69-23CF-44E3-9099-C40C66FF867C}">
                  <a14:compatExt spid="_x0000_s28877"/>
                </a:ext>
                <a:ext uri="{FF2B5EF4-FFF2-40B4-BE49-F238E27FC236}">
                  <a16:creationId xmlns:a16="http://schemas.microsoft.com/office/drawing/2014/main" id="{00000000-0008-0000-0400-0000C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28878" name="Check Box 206" hidden="1">
              <a:extLst>
                <a:ext uri="{63B3BB69-23CF-44E3-9099-C40C66FF867C}">
                  <a14:compatExt spid="_x0000_s28878"/>
                </a:ext>
                <a:ext uri="{FF2B5EF4-FFF2-40B4-BE49-F238E27FC236}">
                  <a16:creationId xmlns:a16="http://schemas.microsoft.com/office/drawing/2014/main" id="{00000000-0008-0000-0400-0000C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28879" name="Check Box 207" hidden="1">
              <a:extLst>
                <a:ext uri="{63B3BB69-23CF-44E3-9099-C40C66FF867C}">
                  <a14:compatExt spid="_x0000_s28879"/>
                </a:ext>
                <a:ext uri="{FF2B5EF4-FFF2-40B4-BE49-F238E27FC236}">
                  <a16:creationId xmlns:a16="http://schemas.microsoft.com/office/drawing/2014/main" id="{00000000-0008-0000-0400-0000C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0400-0000D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0400-0000D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28882" name="Check Box 210" hidden="1">
              <a:extLst>
                <a:ext uri="{63B3BB69-23CF-44E3-9099-C40C66FF867C}">
                  <a14:compatExt spid="_x0000_s28882"/>
                </a:ext>
                <a:ext uri="{FF2B5EF4-FFF2-40B4-BE49-F238E27FC236}">
                  <a16:creationId xmlns:a16="http://schemas.microsoft.com/office/drawing/2014/main" id="{00000000-0008-0000-0400-0000D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28883" name="Check Box 211" hidden="1">
              <a:extLst>
                <a:ext uri="{63B3BB69-23CF-44E3-9099-C40C66FF867C}">
                  <a14:compatExt spid="_x0000_s28883"/>
                </a:ext>
                <a:ext uri="{FF2B5EF4-FFF2-40B4-BE49-F238E27FC236}">
                  <a16:creationId xmlns:a16="http://schemas.microsoft.com/office/drawing/2014/main" id="{00000000-0008-0000-0400-0000D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28884" name="Check Box 212" hidden="1">
              <a:extLst>
                <a:ext uri="{63B3BB69-23CF-44E3-9099-C40C66FF867C}">
                  <a14:compatExt spid="_x0000_s28884"/>
                </a:ext>
                <a:ext uri="{FF2B5EF4-FFF2-40B4-BE49-F238E27FC236}">
                  <a16:creationId xmlns:a16="http://schemas.microsoft.com/office/drawing/2014/main" id="{00000000-0008-0000-0400-0000D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28885" name="Check Box 213" hidden="1">
              <a:extLst>
                <a:ext uri="{63B3BB69-23CF-44E3-9099-C40C66FF867C}">
                  <a14:compatExt spid="_x0000_s28885"/>
                </a:ext>
                <a:ext uri="{FF2B5EF4-FFF2-40B4-BE49-F238E27FC236}">
                  <a16:creationId xmlns:a16="http://schemas.microsoft.com/office/drawing/2014/main" id="{00000000-0008-0000-0400-0000D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28886" name="Check Box 214" hidden="1">
              <a:extLst>
                <a:ext uri="{63B3BB69-23CF-44E3-9099-C40C66FF867C}">
                  <a14:compatExt spid="_x0000_s28886"/>
                </a:ext>
                <a:ext uri="{FF2B5EF4-FFF2-40B4-BE49-F238E27FC236}">
                  <a16:creationId xmlns:a16="http://schemas.microsoft.com/office/drawing/2014/main" id="{00000000-0008-0000-0400-0000D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28887" name="Check Box 215" hidden="1">
              <a:extLst>
                <a:ext uri="{63B3BB69-23CF-44E3-9099-C40C66FF867C}">
                  <a14:compatExt spid="_x0000_s28887"/>
                </a:ext>
                <a:ext uri="{FF2B5EF4-FFF2-40B4-BE49-F238E27FC236}">
                  <a16:creationId xmlns:a16="http://schemas.microsoft.com/office/drawing/2014/main" id="{00000000-0008-0000-0400-0000D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28888" name="Check Box 216" hidden="1">
              <a:extLst>
                <a:ext uri="{63B3BB69-23CF-44E3-9099-C40C66FF867C}">
                  <a14:compatExt spid="_x0000_s28888"/>
                </a:ext>
                <a:ext uri="{FF2B5EF4-FFF2-40B4-BE49-F238E27FC236}">
                  <a16:creationId xmlns:a16="http://schemas.microsoft.com/office/drawing/2014/main" id="{00000000-0008-0000-0400-0000D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28889" name="Check Box 217" hidden="1">
              <a:extLst>
                <a:ext uri="{63B3BB69-23CF-44E3-9099-C40C66FF867C}">
                  <a14:compatExt spid="_x0000_s28889"/>
                </a:ext>
                <a:ext uri="{FF2B5EF4-FFF2-40B4-BE49-F238E27FC236}">
                  <a16:creationId xmlns:a16="http://schemas.microsoft.com/office/drawing/2014/main" id="{00000000-0008-0000-0400-0000D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28890" name="Check Box 218" hidden="1">
              <a:extLst>
                <a:ext uri="{63B3BB69-23CF-44E3-9099-C40C66FF867C}">
                  <a14:compatExt spid="_x0000_s28890"/>
                </a:ext>
                <a:ext uri="{FF2B5EF4-FFF2-40B4-BE49-F238E27FC236}">
                  <a16:creationId xmlns:a16="http://schemas.microsoft.com/office/drawing/2014/main" id="{00000000-0008-0000-0400-0000D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28891" name="Check Box 219" hidden="1">
              <a:extLst>
                <a:ext uri="{63B3BB69-23CF-44E3-9099-C40C66FF867C}">
                  <a14:compatExt spid="_x0000_s28891"/>
                </a:ext>
                <a:ext uri="{FF2B5EF4-FFF2-40B4-BE49-F238E27FC236}">
                  <a16:creationId xmlns:a16="http://schemas.microsoft.com/office/drawing/2014/main" id="{00000000-0008-0000-0400-0000D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28892" name="Check Box 220" hidden="1">
              <a:extLst>
                <a:ext uri="{63B3BB69-23CF-44E3-9099-C40C66FF867C}">
                  <a14:compatExt spid="_x0000_s28892"/>
                </a:ext>
                <a:ext uri="{FF2B5EF4-FFF2-40B4-BE49-F238E27FC236}">
                  <a16:creationId xmlns:a16="http://schemas.microsoft.com/office/drawing/2014/main" id="{00000000-0008-0000-0400-0000D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28893" name="Check Box 221" hidden="1">
              <a:extLst>
                <a:ext uri="{63B3BB69-23CF-44E3-9099-C40C66FF867C}">
                  <a14:compatExt spid="_x0000_s28893"/>
                </a:ext>
                <a:ext uri="{FF2B5EF4-FFF2-40B4-BE49-F238E27FC236}">
                  <a16:creationId xmlns:a16="http://schemas.microsoft.com/office/drawing/2014/main" id="{00000000-0008-0000-0400-0000D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28894" name="Check Box 222" hidden="1">
              <a:extLst>
                <a:ext uri="{63B3BB69-23CF-44E3-9099-C40C66FF867C}">
                  <a14:compatExt spid="_x0000_s28894"/>
                </a:ext>
                <a:ext uri="{FF2B5EF4-FFF2-40B4-BE49-F238E27FC236}">
                  <a16:creationId xmlns:a16="http://schemas.microsoft.com/office/drawing/2014/main" id="{00000000-0008-0000-0400-0000D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28895" name="Check Box 223" hidden="1">
              <a:extLst>
                <a:ext uri="{63B3BB69-23CF-44E3-9099-C40C66FF867C}">
                  <a14:compatExt spid="_x0000_s28895"/>
                </a:ext>
                <a:ext uri="{FF2B5EF4-FFF2-40B4-BE49-F238E27FC236}">
                  <a16:creationId xmlns:a16="http://schemas.microsoft.com/office/drawing/2014/main" id="{00000000-0008-0000-0400-0000D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28896" name="Check Box 224" hidden="1">
              <a:extLst>
                <a:ext uri="{63B3BB69-23CF-44E3-9099-C40C66FF867C}">
                  <a14:compatExt spid="_x0000_s28896"/>
                </a:ext>
                <a:ext uri="{FF2B5EF4-FFF2-40B4-BE49-F238E27FC236}">
                  <a16:creationId xmlns:a16="http://schemas.microsoft.com/office/drawing/2014/main" id="{00000000-0008-0000-0400-0000E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28897" name="Check Box 225" hidden="1">
              <a:extLst>
                <a:ext uri="{63B3BB69-23CF-44E3-9099-C40C66FF867C}">
                  <a14:compatExt spid="_x0000_s28897"/>
                </a:ext>
                <a:ext uri="{FF2B5EF4-FFF2-40B4-BE49-F238E27FC236}">
                  <a16:creationId xmlns:a16="http://schemas.microsoft.com/office/drawing/2014/main" id="{00000000-0008-0000-0400-0000E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28898" name="Check Box 226" hidden="1">
              <a:extLst>
                <a:ext uri="{63B3BB69-23CF-44E3-9099-C40C66FF867C}">
                  <a14:compatExt spid="_x0000_s28898"/>
                </a:ext>
                <a:ext uri="{FF2B5EF4-FFF2-40B4-BE49-F238E27FC236}">
                  <a16:creationId xmlns:a16="http://schemas.microsoft.com/office/drawing/2014/main" id="{00000000-0008-0000-0400-0000E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28899" name="Check Box 227" hidden="1">
              <a:extLst>
                <a:ext uri="{63B3BB69-23CF-44E3-9099-C40C66FF867C}">
                  <a14:compatExt spid="_x0000_s28899"/>
                </a:ext>
                <a:ext uri="{FF2B5EF4-FFF2-40B4-BE49-F238E27FC236}">
                  <a16:creationId xmlns:a16="http://schemas.microsoft.com/office/drawing/2014/main" id="{00000000-0008-0000-0400-0000E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28900" name="Check Box 228" hidden="1">
              <a:extLst>
                <a:ext uri="{63B3BB69-23CF-44E3-9099-C40C66FF867C}">
                  <a14:compatExt spid="_x0000_s28900"/>
                </a:ext>
                <a:ext uri="{FF2B5EF4-FFF2-40B4-BE49-F238E27FC236}">
                  <a16:creationId xmlns:a16="http://schemas.microsoft.com/office/drawing/2014/main" id="{00000000-0008-0000-0400-0000E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28901" name="Check Box 229" hidden="1">
              <a:extLst>
                <a:ext uri="{63B3BB69-23CF-44E3-9099-C40C66FF867C}">
                  <a14:compatExt spid="_x0000_s28901"/>
                </a:ext>
                <a:ext uri="{FF2B5EF4-FFF2-40B4-BE49-F238E27FC236}">
                  <a16:creationId xmlns:a16="http://schemas.microsoft.com/office/drawing/2014/main" id="{00000000-0008-0000-0400-0000E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28902" name="Check Box 230" hidden="1">
              <a:extLst>
                <a:ext uri="{63B3BB69-23CF-44E3-9099-C40C66FF867C}">
                  <a14:compatExt spid="_x0000_s28902"/>
                </a:ext>
                <a:ext uri="{FF2B5EF4-FFF2-40B4-BE49-F238E27FC236}">
                  <a16:creationId xmlns:a16="http://schemas.microsoft.com/office/drawing/2014/main" id="{00000000-0008-0000-0400-0000E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28903" name="Check Box 231" hidden="1">
              <a:extLst>
                <a:ext uri="{63B3BB69-23CF-44E3-9099-C40C66FF867C}">
                  <a14:compatExt spid="_x0000_s28903"/>
                </a:ext>
                <a:ext uri="{FF2B5EF4-FFF2-40B4-BE49-F238E27FC236}">
                  <a16:creationId xmlns:a16="http://schemas.microsoft.com/office/drawing/2014/main" id="{00000000-0008-0000-0400-0000E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4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0400-0000E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04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400-0000E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04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0400-0000E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04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4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28912" name="Check Box 240" hidden="1">
              <a:extLst>
                <a:ext uri="{63B3BB69-23CF-44E3-9099-C40C66FF867C}">
                  <a14:compatExt spid="_x0000_s28912"/>
                </a:ext>
                <a:ext uri="{FF2B5EF4-FFF2-40B4-BE49-F238E27FC236}">
                  <a16:creationId xmlns:a16="http://schemas.microsoft.com/office/drawing/2014/main" id="{00000000-0008-0000-0400-0000F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0400-0000F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0400-0000F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400-0000F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0400-0000F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0400-0000F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0400-0000F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28919" name="Check Box 247" hidden="1">
              <a:extLst>
                <a:ext uri="{63B3BB69-23CF-44E3-9099-C40C66FF867C}">
                  <a14:compatExt spid="_x0000_s28919"/>
                </a:ext>
                <a:ext uri="{FF2B5EF4-FFF2-40B4-BE49-F238E27FC236}">
                  <a16:creationId xmlns:a16="http://schemas.microsoft.com/office/drawing/2014/main" id="{00000000-0008-0000-0400-0000F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28920" name="Check Box 248" hidden="1">
              <a:extLst>
                <a:ext uri="{63B3BB69-23CF-44E3-9099-C40C66FF867C}">
                  <a14:compatExt spid="_x0000_s28920"/>
                </a:ext>
                <a:ext uri="{FF2B5EF4-FFF2-40B4-BE49-F238E27FC236}">
                  <a16:creationId xmlns:a16="http://schemas.microsoft.com/office/drawing/2014/main" id="{00000000-0008-0000-0400-0000F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28921" name="Check Box 249" hidden="1">
              <a:extLst>
                <a:ext uri="{63B3BB69-23CF-44E3-9099-C40C66FF867C}">
                  <a14:compatExt spid="_x0000_s28921"/>
                </a:ext>
                <a:ext uri="{FF2B5EF4-FFF2-40B4-BE49-F238E27FC236}">
                  <a16:creationId xmlns:a16="http://schemas.microsoft.com/office/drawing/2014/main" id="{00000000-0008-0000-04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28922" name="Check Box 250" hidden="1">
              <a:extLst>
                <a:ext uri="{63B3BB69-23CF-44E3-9099-C40C66FF867C}">
                  <a14:compatExt spid="_x0000_s28922"/>
                </a:ext>
                <a:ext uri="{FF2B5EF4-FFF2-40B4-BE49-F238E27FC236}">
                  <a16:creationId xmlns:a16="http://schemas.microsoft.com/office/drawing/2014/main" id="{00000000-0008-0000-04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28923" name="Check Box 251" hidden="1">
              <a:extLst>
                <a:ext uri="{63B3BB69-23CF-44E3-9099-C40C66FF867C}">
                  <a14:compatExt spid="_x0000_s28923"/>
                </a:ext>
                <a:ext uri="{FF2B5EF4-FFF2-40B4-BE49-F238E27FC236}">
                  <a16:creationId xmlns:a16="http://schemas.microsoft.com/office/drawing/2014/main" id="{00000000-0008-0000-04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28924" name="Check Box 252" hidden="1">
              <a:extLst>
                <a:ext uri="{63B3BB69-23CF-44E3-9099-C40C66FF867C}">
                  <a14:compatExt spid="_x0000_s28924"/>
                </a:ext>
                <a:ext uri="{FF2B5EF4-FFF2-40B4-BE49-F238E27FC236}">
                  <a16:creationId xmlns:a16="http://schemas.microsoft.com/office/drawing/2014/main" id="{00000000-0008-0000-04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28925" name="Check Box 253" hidden="1">
              <a:extLst>
                <a:ext uri="{63B3BB69-23CF-44E3-9099-C40C66FF867C}">
                  <a14:compatExt spid="_x0000_s28925"/>
                </a:ext>
                <a:ext uri="{FF2B5EF4-FFF2-40B4-BE49-F238E27FC236}">
                  <a16:creationId xmlns:a16="http://schemas.microsoft.com/office/drawing/2014/main" id="{00000000-0008-0000-04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28926" name="Check Box 254" hidden="1">
              <a:extLst>
                <a:ext uri="{63B3BB69-23CF-44E3-9099-C40C66FF867C}">
                  <a14:compatExt spid="_x0000_s28926"/>
                </a:ext>
                <a:ext uri="{FF2B5EF4-FFF2-40B4-BE49-F238E27FC236}">
                  <a16:creationId xmlns:a16="http://schemas.microsoft.com/office/drawing/2014/main" id="{00000000-0008-0000-0400-0000F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28927" name="Check Box 255" hidden="1">
              <a:extLst>
                <a:ext uri="{63B3BB69-23CF-44E3-9099-C40C66FF867C}">
                  <a14:compatExt spid="_x0000_s28927"/>
                </a:ext>
                <a:ext uri="{FF2B5EF4-FFF2-40B4-BE49-F238E27FC236}">
                  <a16:creationId xmlns:a16="http://schemas.microsoft.com/office/drawing/2014/main" id="{00000000-0008-0000-04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28928" name="Check Box 256" hidden="1">
              <a:extLst>
                <a:ext uri="{63B3BB69-23CF-44E3-9099-C40C66FF867C}">
                  <a14:compatExt spid="_x0000_s28928"/>
                </a:ext>
                <a:ext uri="{FF2B5EF4-FFF2-40B4-BE49-F238E27FC236}">
                  <a16:creationId xmlns:a16="http://schemas.microsoft.com/office/drawing/2014/main" id="{00000000-0008-0000-0400-00000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28929" name="Check Box 257" hidden="1">
              <a:extLst>
                <a:ext uri="{63B3BB69-23CF-44E3-9099-C40C66FF867C}">
                  <a14:compatExt spid="_x0000_s28929"/>
                </a:ext>
                <a:ext uri="{FF2B5EF4-FFF2-40B4-BE49-F238E27FC236}">
                  <a16:creationId xmlns:a16="http://schemas.microsoft.com/office/drawing/2014/main" id="{00000000-0008-0000-0400-00000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28930" name="Check Box 258" hidden="1">
              <a:extLst>
                <a:ext uri="{63B3BB69-23CF-44E3-9099-C40C66FF867C}">
                  <a14:compatExt spid="_x0000_s28930"/>
                </a:ext>
                <a:ext uri="{FF2B5EF4-FFF2-40B4-BE49-F238E27FC236}">
                  <a16:creationId xmlns:a16="http://schemas.microsoft.com/office/drawing/2014/main" id="{00000000-0008-0000-0400-00000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28931" name="Check Box 259" hidden="1">
              <a:extLst>
                <a:ext uri="{63B3BB69-23CF-44E3-9099-C40C66FF867C}">
                  <a14:compatExt spid="_x0000_s28931"/>
                </a:ext>
                <a:ext uri="{FF2B5EF4-FFF2-40B4-BE49-F238E27FC236}">
                  <a16:creationId xmlns:a16="http://schemas.microsoft.com/office/drawing/2014/main" id="{00000000-0008-0000-0400-00000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28932" name="Check Box 260" hidden="1">
              <a:extLst>
                <a:ext uri="{63B3BB69-23CF-44E3-9099-C40C66FF867C}">
                  <a14:compatExt spid="_x0000_s28932"/>
                </a:ext>
                <a:ext uri="{FF2B5EF4-FFF2-40B4-BE49-F238E27FC236}">
                  <a16:creationId xmlns:a16="http://schemas.microsoft.com/office/drawing/2014/main" id="{00000000-0008-0000-0400-00000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28933" name="Check Box 261" hidden="1">
              <a:extLst>
                <a:ext uri="{63B3BB69-23CF-44E3-9099-C40C66FF867C}">
                  <a14:compatExt spid="_x0000_s28933"/>
                </a:ext>
                <a:ext uri="{FF2B5EF4-FFF2-40B4-BE49-F238E27FC236}">
                  <a16:creationId xmlns:a16="http://schemas.microsoft.com/office/drawing/2014/main" id="{00000000-0008-0000-0400-00000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28934" name="Check Box 262" hidden="1">
              <a:extLst>
                <a:ext uri="{63B3BB69-23CF-44E3-9099-C40C66FF867C}">
                  <a14:compatExt spid="_x0000_s28934"/>
                </a:ext>
                <a:ext uri="{FF2B5EF4-FFF2-40B4-BE49-F238E27FC236}">
                  <a16:creationId xmlns:a16="http://schemas.microsoft.com/office/drawing/2014/main" id="{00000000-0008-0000-0400-00000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28935" name="Check Box 263" hidden="1">
              <a:extLst>
                <a:ext uri="{63B3BB69-23CF-44E3-9099-C40C66FF867C}">
                  <a14:compatExt spid="_x0000_s28935"/>
                </a:ext>
                <a:ext uri="{FF2B5EF4-FFF2-40B4-BE49-F238E27FC236}">
                  <a16:creationId xmlns:a16="http://schemas.microsoft.com/office/drawing/2014/main" id="{00000000-0008-0000-0400-00000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28936" name="Check Box 264" hidden="1">
              <a:extLst>
                <a:ext uri="{63B3BB69-23CF-44E3-9099-C40C66FF867C}">
                  <a14:compatExt spid="_x0000_s28936"/>
                </a:ext>
                <a:ext uri="{FF2B5EF4-FFF2-40B4-BE49-F238E27FC236}">
                  <a16:creationId xmlns:a16="http://schemas.microsoft.com/office/drawing/2014/main" id="{00000000-0008-0000-0400-00000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28937" name="Check Box 265" hidden="1">
              <a:extLst>
                <a:ext uri="{63B3BB69-23CF-44E3-9099-C40C66FF867C}">
                  <a14:compatExt spid="_x0000_s28937"/>
                </a:ext>
                <a:ext uri="{FF2B5EF4-FFF2-40B4-BE49-F238E27FC236}">
                  <a16:creationId xmlns:a16="http://schemas.microsoft.com/office/drawing/2014/main" id="{00000000-0008-0000-0400-00000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0400-00000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0400-00000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0400-00000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0400-00000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0400-00000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0400-00000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0400-00001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0400-00001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0400-00001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0400-00001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0400-00001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0400-00001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28950" name="Check Box 278" hidden="1">
              <a:extLst>
                <a:ext uri="{63B3BB69-23CF-44E3-9099-C40C66FF867C}">
                  <a14:compatExt spid="_x0000_s28950"/>
                </a:ext>
                <a:ext uri="{FF2B5EF4-FFF2-40B4-BE49-F238E27FC236}">
                  <a16:creationId xmlns:a16="http://schemas.microsoft.com/office/drawing/2014/main" id="{00000000-0008-0000-0400-00001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28951" name="Check Box 279" hidden="1">
              <a:extLst>
                <a:ext uri="{63B3BB69-23CF-44E3-9099-C40C66FF867C}">
                  <a14:compatExt spid="_x0000_s28951"/>
                </a:ext>
                <a:ext uri="{FF2B5EF4-FFF2-40B4-BE49-F238E27FC236}">
                  <a16:creationId xmlns:a16="http://schemas.microsoft.com/office/drawing/2014/main" id="{00000000-0008-0000-0400-00001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0400-00001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28953" name="Check Box 281" hidden="1">
              <a:extLst>
                <a:ext uri="{63B3BB69-23CF-44E3-9099-C40C66FF867C}">
                  <a14:compatExt spid="_x0000_s28953"/>
                </a:ext>
                <a:ext uri="{FF2B5EF4-FFF2-40B4-BE49-F238E27FC236}">
                  <a16:creationId xmlns:a16="http://schemas.microsoft.com/office/drawing/2014/main" id="{00000000-0008-0000-0400-00001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28954" name="Check Box 282" hidden="1">
              <a:extLst>
                <a:ext uri="{63B3BB69-23CF-44E3-9099-C40C66FF867C}">
                  <a14:compatExt spid="_x0000_s28954"/>
                </a:ext>
                <a:ext uri="{FF2B5EF4-FFF2-40B4-BE49-F238E27FC236}">
                  <a16:creationId xmlns:a16="http://schemas.microsoft.com/office/drawing/2014/main" id="{00000000-0008-0000-0400-00001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28955" name="Check Box 283" hidden="1">
              <a:extLst>
                <a:ext uri="{63B3BB69-23CF-44E3-9099-C40C66FF867C}">
                  <a14:compatExt spid="_x0000_s28955"/>
                </a:ext>
                <a:ext uri="{FF2B5EF4-FFF2-40B4-BE49-F238E27FC236}">
                  <a16:creationId xmlns:a16="http://schemas.microsoft.com/office/drawing/2014/main" id="{00000000-0008-0000-0400-00001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28956" name="Check Box 284" hidden="1">
              <a:extLst>
                <a:ext uri="{63B3BB69-23CF-44E3-9099-C40C66FF867C}">
                  <a14:compatExt spid="_x0000_s28956"/>
                </a:ext>
                <a:ext uri="{FF2B5EF4-FFF2-40B4-BE49-F238E27FC236}">
                  <a16:creationId xmlns:a16="http://schemas.microsoft.com/office/drawing/2014/main" id="{00000000-0008-0000-0400-00001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28957" name="Check Box 285" hidden="1">
              <a:extLst>
                <a:ext uri="{63B3BB69-23CF-44E3-9099-C40C66FF867C}">
                  <a14:compatExt spid="_x0000_s28957"/>
                </a:ext>
                <a:ext uri="{FF2B5EF4-FFF2-40B4-BE49-F238E27FC236}">
                  <a16:creationId xmlns:a16="http://schemas.microsoft.com/office/drawing/2014/main" id="{00000000-0008-0000-0400-00001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28958" name="Check Box 286" hidden="1">
              <a:extLst>
                <a:ext uri="{63B3BB69-23CF-44E3-9099-C40C66FF867C}">
                  <a14:compatExt spid="_x0000_s28958"/>
                </a:ext>
                <a:ext uri="{FF2B5EF4-FFF2-40B4-BE49-F238E27FC236}">
                  <a16:creationId xmlns:a16="http://schemas.microsoft.com/office/drawing/2014/main" id="{00000000-0008-0000-0400-00001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28959" name="Check Box 287" hidden="1">
              <a:extLst>
                <a:ext uri="{63B3BB69-23CF-44E3-9099-C40C66FF867C}">
                  <a14:compatExt spid="_x0000_s28959"/>
                </a:ext>
                <a:ext uri="{FF2B5EF4-FFF2-40B4-BE49-F238E27FC236}">
                  <a16:creationId xmlns:a16="http://schemas.microsoft.com/office/drawing/2014/main" id="{00000000-0008-0000-0400-00001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28960" name="Check Box 288" hidden="1">
              <a:extLst>
                <a:ext uri="{63B3BB69-23CF-44E3-9099-C40C66FF867C}">
                  <a14:compatExt spid="_x0000_s28960"/>
                </a:ext>
                <a:ext uri="{FF2B5EF4-FFF2-40B4-BE49-F238E27FC236}">
                  <a16:creationId xmlns:a16="http://schemas.microsoft.com/office/drawing/2014/main" id="{00000000-0008-0000-0400-00002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28961" name="Check Box 289" hidden="1">
              <a:extLst>
                <a:ext uri="{63B3BB69-23CF-44E3-9099-C40C66FF867C}">
                  <a14:compatExt spid="_x0000_s28961"/>
                </a:ext>
                <a:ext uri="{FF2B5EF4-FFF2-40B4-BE49-F238E27FC236}">
                  <a16:creationId xmlns:a16="http://schemas.microsoft.com/office/drawing/2014/main" id="{00000000-0008-0000-0400-00002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28962" name="Check Box 290" hidden="1">
              <a:extLst>
                <a:ext uri="{63B3BB69-23CF-44E3-9099-C40C66FF867C}">
                  <a14:compatExt spid="_x0000_s28962"/>
                </a:ext>
                <a:ext uri="{FF2B5EF4-FFF2-40B4-BE49-F238E27FC236}">
                  <a16:creationId xmlns:a16="http://schemas.microsoft.com/office/drawing/2014/main" id="{00000000-0008-0000-0400-00002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28963" name="Check Box 291" hidden="1">
              <a:extLst>
                <a:ext uri="{63B3BB69-23CF-44E3-9099-C40C66FF867C}">
                  <a14:compatExt spid="_x0000_s28963"/>
                </a:ext>
                <a:ext uri="{FF2B5EF4-FFF2-40B4-BE49-F238E27FC236}">
                  <a16:creationId xmlns:a16="http://schemas.microsoft.com/office/drawing/2014/main" id="{00000000-0008-0000-0400-00002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28964" name="Check Box 292" hidden="1">
              <a:extLst>
                <a:ext uri="{63B3BB69-23CF-44E3-9099-C40C66FF867C}">
                  <a14:compatExt spid="_x0000_s28964"/>
                </a:ext>
                <a:ext uri="{FF2B5EF4-FFF2-40B4-BE49-F238E27FC236}">
                  <a16:creationId xmlns:a16="http://schemas.microsoft.com/office/drawing/2014/main" id="{00000000-0008-0000-0400-00002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28965" name="Check Box 293" hidden="1">
              <a:extLst>
                <a:ext uri="{63B3BB69-23CF-44E3-9099-C40C66FF867C}">
                  <a14:compatExt spid="_x0000_s28965"/>
                </a:ext>
                <a:ext uri="{FF2B5EF4-FFF2-40B4-BE49-F238E27FC236}">
                  <a16:creationId xmlns:a16="http://schemas.microsoft.com/office/drawing/2014/main" id="{00000000-0008-0000-0400-00002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28966" name="Check Box 294" hidden="1">
              <a:extLst>
                <a:ext uri="{63B3BB69-23CF-44E3-9099-C40C66FF867C}">
                  <a14:compatExt spid="_x0000_s28966"/>
                </a:ext>
                <a:ext uri="{FF2B5EF4-FFF2-40B4-BE49-F238E27FC236}">
                  <a16:creationId xmlns:a16="http://schemas.microsoft.com/office/drawing/2014/main" id="{00000000-0008-0000-0400-00002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28967" name="Check Box 295" hidden="1">
              <a:extLst>
                <a:ext uri="{63B3BB69-23CF-44E3-9099-C40C66FF867C}">
                  <a14:compatExt spid="_x0000_s28967"/>
                </a:ext>
                <a:ext uri="{FF2B5EF4-FFF2-40B4-BE49-F238E27FC236}">
                  <a16:creationId xmlns:a16="http://schemas.microsoft.com/office/drawing/2014/main" id="{00000000-0008-0000-0400-00002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28968" name="Check Box 296" hidden="1">
              <a:extLst>
                <a:ext uri="{63B3BB69-23CF-44E3-9099-C40C66FF867C}">
                  <a14:compatExt spid="_x0000_s28968"/>
                </a:ext>
                <a:ext uri="{FF2B5EF4-FFF2-40B4-BE49-F238E27FC236}">
                  <a16:creationId xmlns:a16="http://schemas.microsoft.com/office/drawing/2014/main" id="{00000000-0008-0000-0400-00002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28969" name="Check Box 297" hidden="1">
              <a:extLst>
                <a:ext uri="{63B3BB69-23CF-44E3-9099-C40C66FF867C}">
                  <a14:compatExt spid="_x0000_s28969"/>
                </a:ext>
                <a:ext uri="{FF2B5EF4-FFF2-40B4-BE49-F238E27FC236}">
                  <a16:creationId xmlns:a16="http://schemas.microsoft.com/office/drawing/2014/main" id="{00000000-0008-0000-0400-00002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28970" name="Check Box 298" hidden="1">
              <a:extLst>
                <a:ext uri="{63B3BB69-23CF-44E3-9099-C40C66FF867C}">
                  <a14:compatExt spid="_x0000_s28970"/>
                </a:ext>
                <a:ext uri="{FF2B5EF4-FFF2-40B4-BE49-F238E27FC236}">
                  <a16:creationId xmlns:a16="http://schemas.microsoft.com/office/drawing/2014/main" id="{00000000-0008-0000-0400-00002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28971" name="Check Box 299" hidden="1">
              <a:extLst>
                <a:ext uri="{63B3BB69-23CF-44E3-9099-C40C66FF867C}">
                  <a14:compatExt spid="_x0000_s28971"/>
                </a:ext>
                <a:ext uri="{FF2B5EF4-FFF2-40B4-BE49-F238E27FC236}">
                  <a16:creationId xmlns:a16="http://schemas.microsoft.com/office/drawing/2014/main" id="{00000000-0008-0000-0400-00002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28972" name="Check Box 300" hidden="1">
              <a:extLst>
                <a:ext uri="{63B3BB69-23CF-44E3-9099-C40C66FF867C}">
                  <a14:compatExt spid="_x0000_s28972"/>
                </a:ext>
                <a:ext uri="{FF2B5EF4-FFF2-40B4-BE49-F238E27FC236}">
                  <a16:creationId xmlns:a16="http://schemas.microsoft.com/office/drawing/2014/main" id="{00000000-0008-0000-0400-00002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28973" name="Check Box 301" hidden="1">
              <a:extLst>
                <a:ext uri="{63B3BB69-23CF-44E3-9099-C40C66FF867C}">
                  <a14:compatExt spid="_x0000_s28973"/>
                </a:ext>
                <a:ext uri="{FF2B5EF4-FFF2-40B4-BE49-F238E27FC236}">
                  <a16:creationId xmlns:a16="http://schemas.microsoft.com/office/drawing/2014/main" id="{00000000-0008-0000-0400-00002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28974" name="Check Box 302" hidden="1">
              <a:extLst>
                <a:ext uri="{63B3BB69-23CF-44E3-9099-C40C66FF867C}">
                  <a14:compatExt spid="_x0000_s28974"/>
                </a:ext>
                <a:ext uri="{FF2B5EF4-FFF2-40B4-BE49-F238E27FC236}">
                  <a16:creationId xmlns:a16="http://schemas.microsoft.com/office/drawing/2014/main" id="{00000000-0008-0000-0400-00002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28975" name="Check Box 303" hidden="1">
              <a:extLst>
                <a:ext uri="{63B3BB69-23CF-44E3-9099-C40C66FF867C}">
                  <a14:compatExt spid="_x0000_s28975"/>
                </a:ext>
                <a:ext uri="{FF2B5EF4-FFF2-40B4-BE49-F238E27FC236}">
                  <a16:creationId xmlns:a16="http://schemas.microsoft.com/office/drawing/2014/main" id="{00000000-0008-0000-0400-00002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28976" name="Check Box 304" hidden="1">
              <a:extLst>
                <a:ext uri="{63B3BB69-23CF-44E3-9099-C40C66FF867C}">
                  <a14:compatExt spid="_x0000_s28976"/>
                </a:ext>
                <a:ext uri="{FF2B5EF4-FFF2-40B4-BE49-F238E27FC236}">
                  <a16:creationId xmlns:a16="http://schemas.microsoft.com/office/drawing/2014/main" id="{00000000-0008-0000-0400-00003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28977" name="Check Box 305" hidden="1">
              <a:extLst>
                <a:ext uri="{63B3BB69-23CF-44E3-9099-C40C66FF867C}">
                  <a14:compatExt spid="_x0000_s28977"/>
                </a:ext>
                <a:ext uri="{FF2B5EF4-FFF2-40B4-BE49-F238E27FC236}">
                  <a16:creationId xmlns:a16="http://schemas.microsoft.com/office/drawing/2014/main" id="{00000000-0008-0000-0400-00003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28978" name="Check Box 306" hidden="1">
              <a:extLst>
                <a:ext uri="{63B3BB69-23CF-44E3-9099-C40C66FF867C}">
                  <a14:compatExt spid="_x0000_s28978"/>
                </a:ext>
                <a:ext uri="{FF2B5EF4-FFF2-40B4-BE49-F238E27FC236}">
                  <a16:creationId xmlns:a16="http://schemas.microsoft.com/office/drawing/2014/main" id="{00000000-0008-0000-0400-00003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28979" name="Check Box 307" hidden="1">
              <a:extLst>
                <a:ext uri="{63B3BB69-23CF-44E3-9099-C40C66FF867C}">
                  <a14:compatExt spid="_x0000_s28979"/>
                </a:ext>
                <a:ext uri="{FF2B5EF4-FFF2-40B4-BE49-F238E27FC236}">
                  <a16:creationId xmlns:a16="http://schemas.microsoft.com/office/drawing/2014/main" id="{00000000-0008-0000-0400-00003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28980" name="Check Box 308" hidden="1">
              <a:extLst>
                <a:ext uri="{63B3BB69-23CF-44E3-9099-C40C66FF867C}">
                  <a14:compatExt spid="_x0000_s28980"/>
                </a:ext>
                <a:ext uri="{FF2B5EF4-FFF2-40B4-BE49-F238E27FC236}">
                  <a16:creationId xmlns:a16="http://schemas.microsoft.com/office/drawing/2014/main" id="{00000000-0008-0000-0400-00003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28981" name="Check Box 309" hidden="1">
              <a:extLst>
                <a:ext uri="{63B3BB69-23CF-44E3-9099-C40C66FF867C}">
                  <a14:compatExt spid="_x0000_s28981"/>
                </a:ext>
                <a:ext uri="{FF2B5EF4-FFF2-40B4-BE49-F238E27FC236}">
                  <a16:creationId xmlns:a16="http://schemas.microsoft.com/office/drawing/2014/main" id="{00000000-0008-0000-0400-00003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28982" name="Check Box 310" hidden="1">
              <a:extLst>
                <a:ext uri="{63B3BB69-23CF-44E3-9099-C40C66FF867C}">
                  <a14:compatExt spid="_x0000_s28982"/>
                </a:ext>
                <a:ext uri="{FF2B5EF4-FFF2-40B4-BE49-F238E27FC236}">
                  <a16:creationId xmlns:a16="http://schemas.microsoft.com/office/drawing/2014/main" id="{00000000-0008-0000-0400-00003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28983" name="Check Box 311" hidden="1">
              <a:extLst>
                <a:ext uri="{63B3BB69-23CF-44E3-9099-C40C66FF867C}">
                  <a14:compatExt spid="_x0000_s28983"/>
                </a:ext>
                <a:ext uri="{FF2B5EF4-FFF2-40B4-BE49-F238E27FC236}">
                  <a16:creationId xmlns:a16="http://schemas.microsoft.com/office/drawing/2014/main" id="{00000000-0008-0000-0400-00003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28984" name="Check Box 312" hidden="1">
              <a:extLst>
                <a:ext uri="{63B3BB69-23CF-44E3-9099-C40C66FF867C}">
                  <a14:compatExt spid="_x0000_s28984"/>
                </a:ext>
                <a:ext uri="{FF2B5EF4-FFF2-40B4-BE49-F238E27FC236}">
                  <a16:creationId xmlns:a16="http://schemas.microsoft.com/office/drawing/2014/main" id="{00000000-0008-0000-0400-00003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28985" name="Check Box 313" hidden="1">
              <a:extLst>
                <a:ext uri="{63B3BB69-23CF-44E3-9099-C40C66FF867C}">
                  <a14:compatExt spid="_x0000_s28985"/>
                </a:ext>
                <a:ext uri="{FF2B5EF4-FFF2-40B4-BE49-F238E27FC236}">
                  <a16:creationId xmlns:a16="http://schemas.microsoft.com/office/drawing/2014/main" id="{00000000-0008-0000-0400-00003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28986" name="Check Box 314" hidden="1">
              <a:extLst>
                <a:ext uri="{63B3BB69-23CF-44E3-9099-C40C66FF867C}">
                  <a14:compatExt spid="_x0000_s28986"/>
                </a:ext>
                <a:ext uri="{FF2B5EF4-FFF2-40B4-BE49-F238E27FC236}">
                  <a16:creationId xmlns:a16="http://schemas.microsoft.com/office/drawing/2014/main" id="{00000000-0008-0000-0400-00003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28987" name="Check Box 315" hidden="1">
              <a:extLst>
                <a:ext uri="{63B3BB69-23CF-44E3-9099-C40C66FF867C}">
                  <a14:compatExt spid="_x0000_s28987"/>
                </a:ext>
                <a:ext uri="{FF2B5EF4-FFF2-40B4-BE49-F238E27FC236}">
                  <a16:creationId xmlns:a16="http://schemas.microsoft.com/office/drawing/2014/main" id="{00000000-0008-0000-0400-00003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28988" name="Check Box 316" hidden="1">
              <a:extLst>
                <a:ext uri="{63B3BB69-23CF-44E3-9099-C40C66FF867C}">
                  <a14:compatExt spid="_x0000_s28988"/>
                </a:ext>
                <a:ext uri="{FF2B5EF4-FFF2-40B4-BE49-F238E27FC236}">
                  <a16:creationId xmlns:a16="http://schemas.microsoft.com/office/drawing/2014/main" id="{00000000-0008-0000-0400-00003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28989" name="Check Box 317" hidden="1">
              <a:extLst>
                <a:ext uri="{63B3BB69-23CF-44E3-9099-C40C66FF867C}">
                  <a14:compatExt spid="_x0000_s28989"/>
                </a:ext>
                <a:ext uri="{FF2B5EF4-FFF2-40B4-BE49-F238E27FC236}">
                  <a16:creationId xmlns:a16="http://schemas.microsoft.com/office/drawing/2014/main" id="{00000000-0008-0000-0400-00003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28990" name="Check Box 318" hidden="1">
              <a:extLst>
                <a:ext uri="{63B3BB69-23CF-44E3-9099-C40C66FF867C}">
                  <a14:compatExt spid="_x0000_s28990"/>
                </a:ext>
                <a:ext uri="{FF2B5EF4-FFF2-40B4-BE49-F238E27FC236}">
                  <a16:creationId xmlns:a16="http://schemas.microsoft.com/office/drawing/2014/main" id="{00000000-0008-0000-0400-00003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28991" name="Check Box 319" hidden="1">
              <a:extLst>
                <a:ext uri="{63B3BB69-23CF-44E3-9099-C40C66FF867C}">
                  <a14:compatExt spid="_x0000_s28991"/>
                </a:ext>
                <a:ext uri="{FF2B5EF4-FFF2-40B4-BE49-F238E27FC236}">
                  <a16:creationId xmlns:a16="http://schemas.microsoft.com/office/drawing/2014/main" id="{00000000-0008-0000-0400-00003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28992" name="Check Box 320" hidden="1">
              <a:extLst>
                <a:ext uri="{63B3BB69-23CF-44E3-9099-C40C66FF867C}">
                  <a14:compatExt spid="_x0000_s28992"/>
                </a:ext>
                <a:ext uri="{FF2B5EF4-FFF2-40B4-BE49-F238E27FC236}">
                  <a16:creationId xmlns:a16="http://schemas.microsoft.com/office/drawing/2014/main" id="{00000000-0008-0000-0400-00004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28993" name="Check Box 321" hidden="1">
              <a:extLst>
                <a:ext uri="{63B3BB69-23CF-44E3-9099-C40C66FF867C}">
                  <a14:compatExt spid="_x0000_s28993"/>
                </a:ext>
                <a:ext uri="{FF2B5EF4-FFF2-40B4-BE49-F238E27FC236}">
                  <a16:creationId xmlns:a16="http://schemas.microsoft.com/office/drawing/2014/main" id="{00000000-0008-0000-0400-00004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28994" name="Check Box 322" hidden="1">
              <a:extLst>
                <a:ext uri="{63B3BB69-23CF-44E3-9099-C40C66FF867C}">
                  <a14:compatExt spid="_x0000_s28994"/>
                </a:ext>
                <a:ext uri="{FF2B5EF4-FFF2-40B4-BE49-F238E27FC236}">
                  <a16:creationId xmlns:a16="http://schemas.microsoft.com/office/drawing/2014/main" id="{00000000-0008-0000-0400-00004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28995" name="Check Box 323" hidden="1">
              <a:extLst>
                <a:ext uri="{63B3BB69-23CF-44E3-9099-C40C66FF867C}">
                  <a14:compatExt spid="_x0000_s28995"/>
                </a:ext>
                <a:ext uri="{FF2B5EF4-FFF2-40B4-BE49-F238E27FC236}">
                  <a16:creationId xmlns:a16="http://schemas.microsoft.com/office/drawing/2014/main" id="{00000000-0008-0000-0400-00004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28996" name="Check Box 324" hidden="1">
              <a:extLst>
                <a:ext uri="{63B3BB69-23CF-44E3-9099-C40C66FF867C}">
                  <a14:compatExt spid="_x0000_s28996"/>
                </a:ext>
                <a:ext uri="{FF2B5EF4-FFF2-40B4-BE49-F238E27FC236}">
                  <a16:creationId xmlns:a16="http://schemas.microsoft.com/office/drawing/2014/main" id="{00000000-0008-0000-0400-00004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28997" name="Check Box 325" hidden="1">
              <a:extLst>
                <a:ext uri="{63B3BB69-23CF-44E3-9099-C40C66FF867C}">
                  <a14:compatExt spid="_x0000_s28997"/>
                </a:ext>
                <a:ext uri="{FF2B5EF4-FFF2-40B4-BE49-F238E27FC236}">
                  <a16:creationId xmlns:a16="http://schemas.microsoft.com/office/drawing/2014/main" id="{00000000-0008-0000-0400-00004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28998" name="Check Box 326" hidden="1">
              <a:extLst>
                <a:ext uri="{63B3BB69-23CF-44E3-9099-C40C66FF867C}">
                  <a14:compatExt spid="_x0000_s28998"/>
                </a:ext>
                <a:ext uri="{FF2B5EF4-FFF2-40B4-BE49-F238E27FC236}">
                  <a16:creationId xmlns:a16="http://schemas.microsoft.com/office/drawing/2014/main" id="{00000000-0008-0000-0400-00004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28999" name="Check Box 327" hidden="1">
              <a:extLst>
                <a:ext uri="{63B3BB69-23CF-44E3-9099-C40C66FF867C}">
                  <a14:compatExt spid="_x0000_s28999"/>
                </a:ext>
                <a:ext uri="{FF2B5EF4-FFF2-40B4-BE49-F238E27FC236}">
                  <a16:creationId xmlns:a16="http://schemas.microsoft.com/office/drawing/2014/main" id="{00000000-0008-0000-0400-00004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29000" name="Check Box 328" hidden="1">
              <a:extLst>
                <a:ext uri="{63B3BB69-23CF-44E3-9099-C40C66FF867C}">
                  <a14:compatExt spid="_x0000_s29000"/>
                </a:ext>
                <a:ext uri="{FF2B5EF4-FFF2-40B4-BE49-F238E27FC236}">
                  <a16:creationId xmlns:a16="http://schemas.microsoft.com/office/drawing/2014/main" id="{00000000-0008-0000-0400-00004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29001" name="Check Box 329" hidden="1">
              <a:extLst>
                <a:ext uri="{63B3BB69-23CF-44E3-9099-C40C66FF867C}">
                  <a14:compatExt spid="_x0000_s29001"/>
                </a:ext>
                <a:ext uri="{FF2B5EF4-FFF2-40B4-BE49-F238E27FC236}">
                  <a16:creationId xmlns:a16="http://schemas.microsoft.com/office/drawing/2014/main" id="{00000000-0008-0000-0400-00004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29002" name="Check Box 330" hidden="1">
              <a:extLst>
                <a:ext uri="{63B3BB69-23CF-44E3-9099-C40C66FF867C}">
                  <a14:compatExt spid="_x0000_s29002"/>
                </a:ext>
                <a:ext uri="{FF2B5EF4-FFF2-40B4-BE49-F238E27FC236}">
                  <a16:creationId xmlns:a16="http://schemas.microsoft.com/office/drawing/2014/main" id="{00000000-0008-0000-0400-00004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29003" name="Check Box 331" hidden="1">
              <a:extLst>
                <a:ext uri="{63B3BB69-23CF-44E3-9099-C40C66FF867C}">
                  <a14:compatExt spid="_x0000_s29003"/>
                </a:ext>
                <a:ext uri="{FF2B5EF4-FFF2-40B4-BE49-F238E27FC236}">
                  <a16:creationId xmlns:a16="http://schemas.microsoft.com/office/drawing/2014/main" id="{00000000-0008-0000-0400-00004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29004" name="Check Box 332" hidden="1">
              <a:extLst>
                <a:ext uri="{63B3BB69-23CF-44E3-9099-C40C66FF867C}">
                  <a14:compatExt spid="_x0000_s29004"/>
                </a:ext>
                <a:ext uri="{FF2B5EF4-FFF2-40B4-BE49-F238E27FC236}">
                  <a16:creationId xmlns:a16="http://schemas.microsoft.com/office/drawing/2014/main" id="{00000000-0008-0000-0400-00004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29005" name="Check Box 333" hidden="1">
              <a:extLst>
                <a:ext uri="{63B3BB69-23CF-44E3-9099-C40C66FF867C}">
                  <a14:compatExt spid="_x0000_s29005"/>
                </a:ext>
                <a:ext uri="{FF2B5EF4-FFF2-40B4-BE49-F238E27FC236}">
                  <a16:creationId xmlns:a16="http://schemas.microsoft.com/office/drawing/2014/main" id="{00000000-0008-0000-0400-00004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29006" name="Check Box 334" hidden="1">
              <a:extLst>
                <a:ext uri="{63B3BB69-23CF-44E3-9099-C40C66FF867C}">
                  <a14:compatExt spid="_x0000_s29006"/>
                </a:ext>
                <a:ext uri="{FF2B5EF4-FFF2-40B4-BE49-F238E27FC236}">
                  <a16:creationId xmlns:a16="http://schemas.microsoft.com/office/drawing/2014/main" id="{00000000-0008-0000-0400-00004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29007" name="Check Box 335" hidden="1">
              <a:extLst>
                <a:ext uri="{63B3BB69-23CF-44E3-9099-C40C66FF867C}">
                  <a14:compatExt spid="_x0000_s29007"/>
                </a:ext>
                <a:ext uri="{FF2B5EF4-FFF2-40B4-BE49-F238E27FC236}">
                  <a16:creationId xmlns:a16="http://schemas.microsoft.com/office/drawing/2014/main" id="{00000000-0008-0000-0400-00004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29008" name="Check Box 336" hidden="1">
              <a:extLst>
                <a:ext uri="{63B3BB69-23CF-44E3-9099-C40C66FF867C}">
                  <a14:compatExt spid="_x0000_s29008"/>
                </a:ext>
                <a:ext uri="{FF2B5EF4-FFF2-40B4-BE49-F238E27FC236}">
                  <a16:creationId xmlns:a16="http://schemas.microsoft.com/office/drawing/2014/main" id="{00000000-0008-0000-0400-00005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29009" name="Check Box 337" hidden="1">
              <a:extLst>
                <a:ext uri="{63B3BB69-23CF-44E3-9099-C40C66FF867C}">
                  <a14:compatExt spid="_x0000_s29009"/>
                </a:ext>
                <a:ext uri="{FF2B5EF4-FFF2-40B4-BE49-F238E27FC236}">
                  <a16:creationId xmlns:a16="http://schemas.microsoft.com/office/drawing/2014/main" id="{00000000-0008-0000-0400-00005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29010" name="Check Box 338" hidden="1">
              <a:extLst>
                <a:ext uri="{63B3BB69-23CF-44E3-9099-C40C66FF867C}">
                  <a14:compatExt spid="_x0000_s29010"/>
                </a:ext>
                <a:ext uri="{FF2B5EF4-FFF2-40B4-BE49-F238E27FC236}">
                  <a16:creationId xmlns:a16="http://schemas.microsoft.com/office/drawing/2014/main" id="{00000000-0008-0000-0400-00005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29011" name="Check Box 339" hidden="1">
              <a:extLst>
                <a:ext uri="{63B3BB69-23CF-44E3-9099-C40C66FF867C}">
                  <a14:compatExt spid="_x0000_s29011"/>
                </a:ext>
                <a:ext uri="{FF2B5EF4-FFF2-40B4-BE49-F238E27FC236}">
                  <a16:creationId xmlns:a16="http://schemas.microsoft.com/office/drawing/2014/main" id="{00000000-0008-0000-0400-00005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29012" name="Check Box 340" hidden="1">
              <a:extLst>
                <a:ext uri="{63B3BB69-23CF-44E3-9099-C40C66FF867C}">
                  <a14:compatExt spid="_x0000_s29012"/>
                </a:ext>
                <a:ext uri="{FF2B5EF4-FFF2-40B4-BE49-F238E27FC236}">
                  <a16:creationId xmlns:a16="http://schemas.microsoft.com/office/drawing/2014/main" id="{00000000-0008-0000-0400-00005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29013" name="Check Box 341" hidden="1">
              <a:extLst>
                <a:ext uri="{63B3BB69-23CF-44E3-9099-C40C66FF867C}">
                  <a14:compatExt spid="_x0000_s29013"/>
                </a:ext>
                <a:ext uri="{FF2B5EF4-FFF2-40B4-BE49-F238E27FC236}">
                  <a16:creationId xmlns:a16="http://schemas.microsoft.com/office/drawing/2014/main" id="{00000000-0008-0000-0400-00005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29014" name="Check Box 342" hidden="1">
              <a:extLst>
                <a:ext uri="{63B3BB69-23CF-44E3-9099-C40C66FF867C}">
                  <a14:compatExt spid="_x0000_s29014"/>
                </a:ext>
                <a:ext uri="{FF2B5EF4-FFF2-40B4-BE49-F238E27FC236}">
                  <a16:creationId xmlns:a16="http://schemas.microsoft.com/office/drawing/2014/main" id="{00000000-0008-0000-0400-00005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29015" name="Check Box 343" hidden="1">
              <a:extLst>
                <a:ext uri="{63B3BB69-23CF-44E3-9099-C40C66FF867C}">
                  <a14:compatExt spid="_x0000_s29015"/>
                </a:ext>
                <a:ext uri="{FF2B5EF4-FFF2-40B4-BE49-F238E27FC236}">
                  <a16:creationId xmlns:a16="http://schemas.microsoft.com/office/drawing/2014/main" id="{00000000-0008-0000-0400-00005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29016" name="Check Box 344" hidden="1">
              <a:extLst>
                <a:ext uri="{63B3BB69-23CF-44E3-9099-C40C66FF867C}">
                  <a14:compatExt spid="_x0000_s29016"/>
                </a:ext>
                <a:ext uri="{FF2B5EF4-FFF2-40B4-BE49-F238E27FC236}">
                  <a16:creationId xmlns:a16="http://schemas.microsoft.com/office/drawing/2014/main" id="{00000000-0008-0000-0400-00005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29017" name="Check Box 345" hidden="1">
              <a:extLst>
                <a:ext uri="{63B3BB69-23CF-44E3-9099-C40C66FF867C}">
                  <a14:compatExt spid="_x0000_s29017"/>
                </a:ext>
                <a:ext uri="{FF2B5EF4-FFF2-40B4-BE49-F238E27FC236}">
                  <a16:creationId xmlns:a16="http://schemas.microsoft.com/office/drawing/2014/main" id="{00000000-0008-0000-0400-00005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29018" name="Check Box 346" hidden="1">
              <a:extLst>
                <a:ext uri="{63B3BB69-23CF-44E3-9099-C40C66FF867C}">
                  <a14:compatExt spid="_x0000_s29018"/>
                </a:ext>
                <a:ext uri="{FF2B5EF4-FFF2-40B4-BE49-F238E27FC236}">
                  <a16:creationId xmlns:a16="http://schemas.microsoft.com/office/drawing/2014/main" id="{00000000-0008-0000-0400-00005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29019" name="Check Box 347" hidden="1">
              <a:extLst>
                <a:ext uri="{63B3BB69-23CF-44E3-9099-C40C66FF867C}">
                  <a14:compatExt spid="_x0000_s29019"/>
                </a:ext>
                <a:ext uri="{FF2B5EF4-FFF2-40B4-BE49-F238E27FC236}">
                  <a16:creationId xmlns:a16="http://schemas.microsoft.com/office/drawing/2014/main" id="{00000000-0008-0000-0400-00005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29020" name="Check Box 348" hidden="1">
              <a:extLst>
                <a:ext uri="{63B3BB69-23CF-44E3-9099-C40C66FF867C}">
                  <a14:compatExt spid="_x0000_s29020"/>
                </a:ext>
                <a:ext uri="{FF2B5EF4-FFF2-40B4-BE49-F238E27FC236}">
                  <a16:creationId xmlns:a16="http://schemas.microsoft.com/office/drawing/2014/main" id="{00000000-0008-0000-0400-00005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29021" name="Check Box 349" hidden="1">
              <a:extLst>
                <a:ext uri="{63B3BB69-23CF-44E3-9099-C40C66FF867C}">
                  <a14:compatExt spid="_x0000_s29021"/>
                </a:ext>
                <a:ext uri="{FF2B5EF4-FFF2-40B4-BE49-F238E27FC236}">
                  <a16:creationId xmlns:a16="http://schemas.microsoft.com/office/drawing/2014/main" id="{00000000-0008-0000-0400-00005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29022" name="Check Box 350" hidden="1">
              <a:extLst>
                <a:ext uri="{63B3BB69-23CF-44E3-9099-C40C66FF867C}">
                  <a14:compatExt spid="_x0000_s29022"/>
                </a:ext>
                <a:ext uri="{FF2B5EF4-FFF2-40B4-BE49-F238E27FC236}">
                  <a16:creationId xmlns:a16="http://schemas.microsoft.com/office/drawing/2014/main" id="{00000000-0008-0000-0400-00005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29023" name="Check Box 351" hidden="1">
              <a:extLst>
                <a:ext uri="{63B3BB69-23CF-44E3-9099-C40C66FF867C}">
                  <a14:compatExt spid="_x0000_s29023"/>
                </a:ext>
                <a:ext uri="{FF2B5EF4-FFF2-40B4-BE49-F238E27FC236}">
                  <a16:creationId xmlns:a16="http://schemas.microsoft.com/office/drawing/2014/main" id="{00000000-0008-0000-0400-00005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29024" name="Check Box 352" hidden="1">
              <a:extLst>
                <a:ext uri="{63B3BB69-23CF-44E3-9099-C40C66FF867C}">
                  <a14:compatExt spid="_x0000_s29024"/>
                </a:ext>
                <a:ext uri="{FF2B5EF4-FFF2-40B4-BE49-F238E27FC236}">
                  <a16:creationId xmlns:a16="http://schemas.microsoft.com/office/drawing/2014/main" id="{00000000-0008-0000-0400-00006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29025" name="Check Box 353" hidden="1">
              <a:extLst>
                <a:ext uri="{63B3BB69-23CF-44E3-9099-C40C66FF867C}">
                  <a14:compatExt spid="_x0000_s29025"/>
                </a:ext>
                <a:ext uri="{FF2B5EF4-FFF2-40B4-BE49-F238E27FC236}">
                  <a16:creationId xmlns:a16="http://schemas.microsoft.com/office/drawing/2014/main" id="{00000000-0008-0000-0400-00006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29026" name="Check Box 354" hidden="1">
              <a:extLst>
                <a:ext uri="{63B3BB69-23CF-44E3-9099-C40C66FF867C}">
                  <a14:compatExt spid="_x0000_s29026"/>
                </a:ext>
                <a:ext uri="{FF2B5EF4-FFF2-40B4-BE49-F238E27FC236}">
                  <a16:creationId xmlns:a16="http://schemas.microsoft.com/office/drawing/2014/main" id="{00000000-0008-0000-0400-00006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29027" name="Check Box 355" hidden="1">
              <a:extLst>
                <a:ext uri="{63B3BB69-23CF-44E3-9099-C40C66FF867C}">
                  <a14:compatExt spid="_x0000_s29027"/>
                </a:ext>
                <a:ext uri="{FF2B5EF4-FFF2-40B4-BE49-F238E27FC236}">
                  <a16:creationId xmlns:a16="http://schemas.microsoft.com/office/drawing/2014/main" id="{00000000-0008-0000-0400-00006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29028" name="Check Box 356" hidden="1">
              <a:extLst>
                <a:ext uri="{63B3BB69-23CF-44E3-9099-C40C66FF867C}">
                  <a14:compatExt spid="_x0000_s29028"/>
                </a:ext>
                <a:ext uri="{FF2B5EF4-FFF2-40B4-BE49-F238E27FC236}">
                  <a16:creationId xmlns:a16="http://schemas.microsoft.com/office/drawing/2014/main" id="{00000000-0008-0000-0400-00006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29029" name="Check Box 357" hidden="1">
              <a:extLst>
                <a:ext uri="{63B3BB69-23CF-44E3-9099-C40C66FF867C}">
                  <a14:compatExt spid="_x0000_s29029"/>
                </a:ext>
                <a:ext uri="{FF2B5EF4-FFF2-40B4-BE49-F238E27FC236}">
                  <a16:creationId xmlns:a16="http://schemas.microsoft.com/office/drawing/2014/main" id="{00000000-0008-0000-0400-00006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29030" name="Check Box 358" hidden="1">
              <a:extLst>
                <a:ext uri="{63B3BB69-23CF-44E3-9099-C40C66FF867C}">
                  <a14:compatExt spid="_x0000_s29030"/>
                </a:ext>
                <a:ext uri="{FF2B5EF4-FFF2-40B4-BE49-F238E27FC236}">
                  <a16:creationId xmlns:a16="http://schemas.microsoft.com/office/drawing/2014/main" id="{00000000-0008-0000-0400-00006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29031" name="Check Box 359" hidden="1">
              <a:extLst>
                <a:ext uri="{63B3BB69-23CF-44E3-9099-C40C66FF867C}">
                  <a14:compatExt spid="_x0000_s29031"/>
                </a:ext>
                <a:ext uri="{FF2B5EF4-FFF2-40B4-BE49-F238E27FC236}">
                  <a16:creationId xmlns:a16="http://schemas.microsoft.com/office/drawing/2014/main" id="{00000000-0008-0000-0400-00006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29032" name="Check Box 360" hidden="1">
              <a:extLst>
                <a:ext uri="{63B3BB69-23CF-44E3-9099-C40C66FF867C}">
                  <a14:compatExt spid="_x0000_s29032"/>
                </a:ext>
                <a:ext uri="{FF2B5EF4-FFF2-40B4-BE49-F238E27FC236}">
                  <a16:creationId xmlns:a16="http://schemas.microsoft.com/office/drawing/2014/main" id="{00000000-0008-0000-0400-00006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29033" name="Check Box 361" hidden="1">
              <a:extLst>
                <a:ext uri="{63B3BB69-23CF-44E3-9099-C40C66FF867C}">
                  <a14:compatExt spid="_x0000_s29033"/>
                </a:ext>
                <a:ext uri="{FF2B5EF4-FFF2-40B4-BE49-F238E27FC236}">
                  <a16:creationId xmlns:a16="http://schemas.microsoft.com/office/drawing/2014/main" id="{00000000-0008-0000-0400-00006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47625</xdr:colOff>
          <xdr:row>455</xdr:row>
          <xdr:rowOff>0</xdr:rowOff>
        </xdr:to>
        <xdr:sp macro="" textlink="">
          <xdr:nvSpPr>
            <xdr:cNvPr id="29034" name="Check Box 362" hidden="1">
              <a:extLst>
                <a:ext uri="{63B3BB69-23CF-44E3-9099-C40C66FF867C}">
                  <a14:compatExt spid="_x0000_s29034"/>
                </a:ext>
                <a:ext uri="{FF2B5EF4-FFF2-40B4-BE49-F238E27FC236}">
                  <a16:creationId xmlns:a16="http://schemas.microsoft.com/office/drawing/2014/main" id="{00000000-0008-0000-0400-00006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29035" name="Check Box 363" hidden="1">
              <a:extLst>
                <a:ext uri="{63B3BB69-23CF-44E3-9099-C40C66FF867C}">
                  <a14:compatExt spid="_x0000_s29035"/>
                </a:ext>
                <a:ext uri="{FF2B5EF4-FFF2-40B4-BE49-F238E27FC236}">
                  <a16:creationId xmlns:a16="http://schemas.microsoft.com/office/drawing/2014/main" id="{00000000-0008-0000-0400-00006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29036" name="Check Box 364" hidden="1">
              <a:extLst>
                <a:ext uri="{63B3BB69-23CF-44E3-9099-C40C66FF867C}">
                  <a14:compatExt spid="_x0000_s29036"/>
                </a:ext>
                <a:ext uri="{FF2B5EF4-FFF2-40B4-BE49-F238E27FC236}">
                  <a16:creationId xmlns:a16="http://schemas.microsoft.com/office/drawing/2014/main" id="{00000000-0008-0000-0400-00006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29037" name="Check Box 365" hidden="1">
              <a:extLst>
                <a:ext uri="{63B3BB69-23CF-44E3-9099-C40C66FF867C}">
                  <a14:compatExt spid="_x0000_s29037"/>
                </a:ext>
                <a:ext uri="{FF2B5EF4-FFF2-40B4-BE49-F238E27FC236}">
                  <a16:creationId xmlns:a16="http://schemas.microsoft.com/office/drawing/2014/main" id="{00000000-0008-0000-0400-00006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29038" name="Check Box 366" hidden="1">
              <a:extLst>
                <a:ext uri="{63B3BB69-23CF-44E3-9099-C40C66FF867C}">
                  <a14:compatExt spid="_x0000_s29038"/>
                </a:ext>
                <a:ext uri="{FF2B5EF4-FFF2-40B4-BE49-F238E27FC236}">
                  <a16:creationId xmlns:a16="http://schemas.microsoft.com/office/drawing/2014/main" id="{00000000-0008-0000-0400-00006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29039" name="Check Box 367" hidden="1">
              <a:extLst>
                <a:ext uri="{63B3BB69-23CF-44E3-9099-C40C66FF867C}">
                  <a14:compatExt spid="_x0000_s29039"/>
                </a:ext>
                <a:ext uri="{FF2B5EF4-FFF2-40B4-BE49-F238E27FC236}">
                  <a16:creationId xmlns:a16="http://schemas.microsoft.com/office/drawing/2014/main" id="{00000000-0008-0000-0400-00006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29040" name="Check Box 368" hidden="1">
              <a:extLst>
                <a:ext uri="{63B3BB69-23CF-44E3-9099-C40C66FF867C}">
                  <a14:compatExt spid="_x0000_s29040"/>
                </a:ext>
                <a:ext uri="{FF2B5EF4-FFF2-40B4-BE49-F238E27FC236}">
                  <a16:creationId xmlns:a16="http://schemas.microsoft.com/office/drawing/2014/main" id="{00000000-0008-0000-0400-00007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29041" name="Check Box 369" hidden="1">
              <a:extLst>
                <a:ext uri="{63B3BB69-23CF-44E3-9099-C40C66FF867C}">
                  <a14:compatExt spid="_x0000_s29041"/>
                </a:ext>
                <a:ext uri="{FF2B5EF4-FFF2-40B4-BE49-F238E27FC236}">
                  <a16:creationId xmlns:a16="http://schemas.microsoft.com/office/drawing/2014/main" id="{00000000-0008-0000-0400-00007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29042" name="Check Box 370" hidden="1">
              <a:extLst>
                <a:ext uri="{63B3BB69-23CF-44E3-9099-C40C66FF867C}">
                  <a14:compatExt spid="_x0000_s29042"/>
                </a:ext>
                <a:ext uri="{FF2B5EF4-FFF2-40B4-BE49-F238E27FC236}">
                  <a16:creationId xmlns:a16="http://schemas.microsoft.com/office/drawing/2014/main" id="{00000000-0008-0000-0400-00007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29043" name="Check Box 371" hidden="1">
              <a:extLst>
                <a:ext uri="{63B3BB69-23CF-44E3-9099-C40C66FF867C}">
                  <a14:compatExt spid="_x0000_s29043"/>
                </a:ext>
                <a:ext uri="{FF2B5EF4-FFF2-40B4-BE49-F238E27FC236}">
                  <a16:creationId xmlns:a16="http://schemas.microsoft.com/office/drawing/2014/main" id="{00000000-0008-0000-0400-00007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29044" name="Check Box 372" hidden="1">
              <a:extLst>
                <a:ext uri="{63B3BB69-23CF-44E3-9099-C40C66FF867C}">
                  <a14:compatExt spid="_x0000_s29044"/>
                </a:ext>
                <a:ext uri="{FF2B5EF4-FFF2-40B4-BE49-F238E27FC236}">
                  <a16:creationId xmlns:a16="http://schemas.microsoft.com/office/drawing/2014/main" id="{00000000-0008-0000-0400-00007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29045" name="Check Box 373" hidden="1">
              <a:extLst>
                <a:ext uri="{63B3BB69-23CF-44E3-9099-C40C66FF867C}">
                  <a14:compatExt spid="_x0000_s29045"/>
                </a:ext>
                <a:ext uri="{FF2B5EF4-FFF2-40B4-BE49-F238E27FC236}">
                  <a16:creationId xmlns:a16="http://schemas.microsoft.com/office/drawing/2014/main" id="{00000000-0008-0000-0400-00007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29046" name="Check Box 374" hidden="1">
              <a:extLst>
                <a:ext uri="{63B3BB69-23CF-44E3-9099-C40C66FF867C}">
                  <a14:compatExt spid="_x0000_s29046"/>
                </a:ext>
                <a:ext uri="{FF2B5EF4-FFF2-40B4-BE49-F238E27FC236}">
                  <a16:creationId xmlns:a16="http://schemas.microsoft.com/office/drawing/2014/main" id="{00000000-0008-0000-0400-00007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29047" name="Check Box 375" hidden="1">
              <a:extLst>
                <a:ext uri="{63B3BB69-23CF-44E3-9099-C40C66FF867C}">
                  <a14:compatExt spid="_x0000_s29047"/>
                </a:ext>
                <a:ext uri="{FF2B5EF4-FFF2-40B4-BE49-F238E27FC236}">
                  <a16:creationId xmlns:a16="http://schemas.microsoft.com/office/drawing/2014/main" id="{00000000-0008-0000-0400-00007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29048" name="Check Box 376" hidden="1">
              <a:extLst>
                <a:ext uri="{63B3BB69-23CF-44E3-9099-C40C66FF867C}">
                  <a14:compatExt spid="_x0000_s29048"/>
                </a:ext>
                <a:ext uri="{FF2B5EF4-FFF2-40B4-BE49-F238E27FC236}">
                  <a16:creationId xmlns:a16="http://schemas.microsoft.com/office/drawing/2014/main" id="{00000000-0008-0000-0400-00007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29049" name="Check Box 377" hidden="1">
              <a:extLst>
                <a:ext uri="{63B3BB69-23CF-44E3-9099-C40C66FF867C}">
                  <a14:compatExt spid="_x0000_s29049"/>
                </a:ext>
                <a:ext uri="{FF2B5EF4-FFF2-40B4-BE49-F238E27FC236}">
                  <a16:creationId xmlns:a16="http://schemas.microsoft.com/office/drawing/2014/main" id="{00000000-0008-0000-0400-00007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29050" name="Check Box 378" hidden="1">
              <a:extLst>
                <a:ext uri="{63B3BB69-23CF-44E3-9099-C40C66FF867C}">
                  <a14:compatExt spid="_x0000_s29050"/>
                </a:ext>
                <a:ext uri="{FF2B5EF4-FFF2-40B4-BE49-F238E27FC236}">
                  <a16:creationId xmlns:a16="http://schemas.microsoft.com/office/drawing/2014/main" id="{00000000-0008-0000-0400-00007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29051" name="Check Box 379" hidden="1">
              <a:extLst>
                <a:ext uri="{63B3BB69-23CF-44E3-9099-C40C66FF867C}">
                  <a14:compatExt spid="_x0000_s29051"/>
                </a:ext>
                <a:ext uri="{FF2B5EF4-FFF2-40B4-BE49-F238E27FC236}">
                  <a16:creationId xmlns:a16="http://schemas.microsoft.com/office/drawing/2014/main" id="{00000000-0008-0000-0400-00007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29052" name="Check Box 380" hidden="1">
              <a:extLst>
                <a:ext uri="{63B3BB69-23CF-44E3-9099-C40C66FF867C}">
                  <a14:compatExt spid="_x0000_s29052"/>
                </a:ext>
                <a:ext uri="{FF2B5EF4-FFF2-40B4-BE49-F238E27FC236}">
                  <a16:creationId xmlns:a16="http://schemas.microsoft.com/office/drawing/2014/main" id="{00000000-0008-0000-0400-00007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29053" name="Check Box 381" hidden="1">
              <a:extLst>
                <a:ext uri="{63B3BB69-23CF-44E3-9099-C40C66FF867C}">
                  <a14:compatExt spid="_x0000_s29053"/>
                </a:ext>
                <a:ext uri="{FF2B5EF4-FFF2-40B4-BE49-F238E27FC236}">
                  <a16:creationId xmlns:a16="http://schemas.microsoft.com/office/drawing/2014/main" id="{00000000-0008-0000-0400-00007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29054" name="Check Box 382" hidden="1">
              <a:extLst>
                <a:ext uri="{63B3BB69-23CF-44E3-9099-C40C66FF867C}">
                  <a14:compatExt spid="_x0000_s29054"/>
                </a:ext>
                <a:ext uri="{FF2B5EF4-FFF2-40B4-BE49-F238E27FC236}">
                  <a16:creationId xmlns:a16="http://schemas.microsoft.com/office/drawing/2014/main" id="{00000000-0008-0000-0400-00007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29055" name="Check Box 383" hidden="1">
              <a:extLst>
                <a:ext uri="{63B3BB69-23CF-44E3-9099-C40C66FF867C}">
                  <a14:compatExt spid="_x0000_s29055"/>
                </a:ext>
                <a:ext uri="{FF2B5EF4-FFF2-40B4-BE49-F238E27FC236}">
                  <a16:creationId xmlns:a16="http://schemas.microsoft.com/office/drawing/2014/main" id="{00000000-0008-0000-0400-00007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29056" name="Check Box 384" hidden="1">
              <a:extLst>
                <a:ext uri="{63B3BB69-23CF-44E3-9099-C40C66FF867C}">
                  <a14:compatExt spid="_x0000_s29056"/>
                </a:ext>
                <a:ext uri="{FF2B5EF4-FFF2-40B4-BE49-F238E27FC236}">
                  <a16:creationId xmlns:a16="http://schemas.microsoft.com/office/drawing/2014/main" id="{00000000-0008-0000-0400-00008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29057" name="Check Box 385" hidden="1">
              <a:extLst>
                <a:ext uri="{63B3BB69-23CF-44E3-9099-C40C66FF867C}">
                  <a14:compatExt spid="_x0000_s29057"/>
                </a:ext>
                <a:ext uri="{FF2B5EF4-FFF2-40B4-BE49-F238E27FC236}">
                  <a16:creationId xmlns:a16="http://schemas.microsoft.com/office/drawing/2014/main" id="{00000000-0008-0000-0400-00008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29058" name="Check Box 386" hidden="1">
              <a:extLst>
                <a:ext uri="{63B3BB69-23CF-44E3-9099-C40C66FF867C}">
                  <a14:compatExt spid="_x0000_s29058"/>
                </a:ext>
                <a:ext uri="{FF2B5EF4-FFF2-40B4-BE49-F238E27FC236}">
                  <a16:creationId xmlns:a16="http://schemas.microsoft.com/office/drawing/2014/main" id="{00000000-0008-0000-0400-00008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29059" name="Check Box 387" hidden="1">
              <a:extLst>
                <a:ext uri="{63B3BB69-23CF-44E3-9099-C40C66FF867C}">
                  <a14:compatExt spid="_x0000_s29059"/>
                </a:ext>
                <a:ext uri="{FF2B5EF4-FFF2-40B4-BE49-F238E27FC236}">
                  <a16:creationId xmlns:a16="http://schemas.microsoft.com/office/drawing/2014/main" id="{00000000-0008-0000-0400-00008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29060" name="Check Box 388" hidden="1">
              <a:extLst>
                <a:ext uri="{63B3BB69-23CF-44E3-9099-C40C66FF867C}">
                  <a14:compatExt spid="_x0000_s29060"/>
                </a:ext>
                <a:ext uri="{FF2B5EF4-FFF2-40B4-BE49-F238E27FC236}">
                  <a16:creationId xmlns:a16="http://schemas.microsoft.com/office/drawing/2014/main" id="{00000000-0008-0000-0400-00008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29061" name="Check Box 389" hidden="1">
              <a:extLst>
                <a:ext uri="{63B3BB69-23CF-44E3-9099-C40C66FF867C}">
                  <a14:compatExt spid="_x0000_s29061"/>
                </a:ext>
                <a:ext uri="{FF2B5EF4-FFF2-40B4-BE49-F238E27FC236}">
                  <a16:creationId xmlns:a16="http://schemas.microsoft.com/office/drawing/2014/main" id="{00000000-0008-0000-0400-00008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29062" name="Check Box 390" hidden="1">
              <a:extLst>
                <a:ext uri="{63B3BB69-23CF-44E3-9099-C40C66FF867C}">
                  <a14:compatExt spid="_x0000_s29062"/>
                </a:ext>
                <a:ext uri="{FF2B5EF4-FFF2-40B4-BE49-F238E27FC236}">
                  <a16:creationId xmlns:a16="http://schemas.microsoft.com/office/drawing/2014/main" id="{00000000-0008-0000-0400-00008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29063" name="Check Box 391" hidden="1">
              <a:extLst>
                <a:ext uri="{63B3BB69-23CF-44E3-9099-C40C66FF867C}">
                  <a14:compatExt spid="_x0000_s29063"/>
                </a:ext>
                <a:ext uri="{FF2B5EF4-FFF2-40B4-BE49-F238E27FC236}">
                  <a16:creationId xmlns:a16="http://schemas.microsoft.com/office/drawing/2014/main" id="{00000000-0008-0000-0400-00008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29064" name="Check Box 392" hidden="1">
              <a:extLst>
                <a:ext uri="{63B3BB69-23CF-44E3-9099-C40C66FF867C}">
                  <a14:compatExt spid="_x0000_s29064"/>
                </a:ext>
                <a:ext uri="{FF2B5EF4-FFF2-40B4-BE49-F238E27FC236}">
                  <a16:creationId xmlns:a16="http://schemas.microsoft.com/office/drawing/2014/main" id="{00000000-0008-0000-0400-00008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29065" name="Check Box 393" hidden="1">
              <a:extLst>
                <a:ext uri="{63B3BB69-23CF-44E3-9099-C40C66FF867C}">
                  <a14:compatExt spid="_x0000_s29065"/>
                </a:ext>
                <a:ext uri="{FF2B5EF4-FFF2-40B4-BE49-F238E27FC236}">
                  <a16:creationId xmlns:a16="http://schemas.microsoft.com/office/drawing/2014/main" id="{00000000-0008-0000-0400-00008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29066" name="Check Box 394" hidden="1">
              <a:extLst>
                <a:ext uri="{63B3BB69-23CF-44E3-9099-C40C66FF867C}">
                  <a14:compatExt spid="_x0000_s29066"/>
                </a:ext>
                <a:ext uri="{FF2B5EF4-FFF2-40B4-BE49-F238E27FC236}">
                  <a16:creationId xmlns:a16="http://schemas.microsoft.com/office/drawing/2014/main" id="{00000000-0008-0000-0400-00008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29067" name="Check Box 395" hidden="1">
              <a:extLst>
                <a:ext uri="{63B3BB69-23CF-44E3-9099-C40C66FF867C}">
                  <a14:compatExt spid="_x0000_s29067"/>
                </a:ext>
                <a:ext uri="{FF2B5EF4-FFF2-40B4-BE49-F238E27FC236}">
                  <a16:creationId xmlns:a16="http://schemas.microsoft.com/office/drawing/2014/main" id="{00000000-0008-0000-0400-00008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29068" name="Check Box 396" hidden="1">
              <a:extLst>
                <a:ext uri="{63B3BB69-23CF-44E3-9099-C40C66FF867C}">
                  <a14:compatExt spid="_x0000_s29068"/>
                </a:ext>
                <a:ext uri="{FF2B5EF4-FFF2-40B4-BE49-F238E27FC236}">
                  <a16:creationId xmlns:a16="http://schemas.microsoft.com/office/drawing/2014/main" id="{00000000-0008-0000-0400-00008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400-00008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29070" name="Check Box 398" hidden="1">
              <a:extLst>
                <a:ext uri="{63B3BB69-23CF-44E3-9099-C40C66FF867C}">
                  <a14:compatExt spid="_x0000_s29070"/>
                </a:ext>
                <a:ext uri="{FF2B5EF4-FFF2-40B4-BE49-F238E27FC236}">
                  <a16:creationId xmlns:a16="http://schemas.microsoft.com/office/drawing/2014/main" id="{00000000-0008-0000-0400-00008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29071" name="Check Box 399" hidden="1">
              <a:extLst>
                <a:ext uri="{63B3BB69-23CF-44E3-9099-C40C66FF867C}">
                  <a14:compatExt spid="_x0000_s29071"/>
                </a:ext>
                <a:ext uri="{FF2B5EF4-FFF2-40B4-BE49-F238E27FC236}">
                  <a16:creationId xmlns:a16="http://schemas.microsoft.com/office/drawing/2014/main" id="{00000000-0008-0000-0400-00008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29072" name="Check Box 400" hidden="1">
              <a:extLst>
                <a:ext uri="{63B3BB69-23CF-44E3-9099-C40C66FF867C}">
                  <a14:compatExt spid="_x0000_s29072"/>
                </a:ext>
                <a:ext uri="{FF2B5EF4-FFF2-40B4-BE49-F238E27FC236}">
                  <a16:creationId xmlns:a16="http://schemas.microsoft.com/office/drawing/2014/main" id="{00000000-0008-0000-0400-00009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29073" name="Check Box 401" hidden="1">
              <a:extLst>
                <a:ext uri="{63B3BB69-23CF-44E3-9099-C40C66FF867C}">
                  <a14:compatExt spid="_x0000_s29073"/>
                </a:ext>
                <a:ext uri="{FF2B5EF4-FFF2-40B4-BE49-F238E27FC236}">
                  <a16:creationId xmlns:a16="http://schemas.microsoft.com/office/drawing/2014/main" id="{00000000-0008-0000-0400-00009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29074" name="Check Box 402" hidden="1">
              <a:extLst>
                <a:ext uri="{63B3BB69-23CF-44E3-9099-C40C66FF867C}">
                  <a14:compatExt spid="_x0000_s29074"/>
                </a:ext>
                <a:ext uri="{FF2B5EF4-FFF2-40B4-BE49-F238E27FC236}">
                  <a16:creationId xmlns:a16="http://schemas.microsoft.com/office/drawing/2014/main" id="{00000000-0008-0000-0400-00009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29075" name="Check Box 403" hidden="1">
              <a:extLst>
                <a:ext uri="{63B3BB69-23CF-44E3-9099-C40C66FF867C}">
                  <a14:compatExt spid="_x0000_s29075"/>
                </a:ext>
                <a:ext uri="{FF2B5EF4-FFF2-40B4-BE49-F238E27FC236}">
                  <a16:creationId xmlns:a16="http://schemas.microsoft.com/office/drawing/2014/main" id="{00000000-0008-0000-0400-00009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29076" name="Check Box 404" hidden="1">
              <a:extLst>
                <a:ext uri="{63B3BB69-23CF-44E3-9099-C40C66FF867C}">
                  <a14:compatExt spid="_x0000_s29076"/>
                </a:ext>
                <a:ext uri="{FF2B5EF4-FFF2-40B4-BE49-F238E27FC236}">
                  <a16:creationId xmlns:a16="http://schemas.microsoft.com/office/drawing/2014/main" id="{00000000-0008-0000-0400-00009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47625</xdr:colOff>
          <xdr:row>499</xdr:row>
          <xdr:rowOff>9525</xdr:rowOff>
        </xdr:to>
        <xdr:sp macro="" textlink="">
          <xdr:nvSpPr>
            <xdr:cNvPr id="29077" name="Check Box 405" hidden="1">
              <a:extLst>
                <a:ext uri="{63B3BB69-23CF-44E3-9099-C40C66FF867C}">
                  <a14:compatExt spid="_x0000_s29077"/>
                </a:ext>
                <a:ext uri="{FF2B5EF4-FFF2-40B4-BE49-F238E27FC236}">
                  <a16:creationId xmlns:a16="http://schemas.microsoft.com/office/drawing/2014/main" id="{00000000-0008-0000-0400-00009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29078" name="Check Box 406" hidden="1">
              <a:extLst>
                <a:ext uri="{63B3BB69-23CF-44E3-9099-C40C66FF867C}">
                  <a14:compatExt spid="_x0000_s29078"/>
                </a:ext>
                <a:ext uri="{FF2B5EF4-FFF2-40B4-BE49-F238E27FC236}">
                  <a16:creationId xmlns:a16="http://schemas.microsoft.com/office/drawing/2014/main" id="{00000000-0008-0000-0400-00009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47625</xdr:colOff>
          <xdr:row>511</xdr:row>
          <xdr:rowOff>0</xdr:rowOff>
        </xdr:to>
        <xdr:sp macro="" textlink="">
          <xdr:nvSpPr>
            <xdr:cNvPr id="29079" name="Check Box 407" hidden="1">
              <a:extLst>
                <a:ext uri="{63B3BB69-23CF-44E3-9099-C40C66FF867C}">
                  <a14:compatExt spid="_x0000_s29079"/>
                </a:ext>
                <a:ext uri="{FF2B5EF4-FFF2-40B4-BE49-F238E27FC236}">
                  <a16:creationId xmlns:a16="http://schemas.microsoft.com/office/drawing/2014/main" id="{00000000-0008-0000-0400-00009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29080" name="Check Box 408" hidden="1">
              <a:extLst>
                <a:ext uri="{63B3BB69-23CF-44E3-9099-C40C66FF867C}">
                  <a14:compatExt spid="_x0000_s29080"/>
                </a:ext>
                <a:ext uri="{FF2B5EF4-FFF2-40B4-BE49-F238E27FC236}">
                  <a16:creationId xmlns:a16="http://schemas.microsoft.com/office/drawing/2014/main" id="{00000000-0008-0000-0400-00009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29081" name="Check Box 409" hidden="1">
              <a:extLst>
                <a:ext uri="{63B3BB69-23CF-44E3-9099-C40C66FF867C}">
                  <a14:compatExt spid="_x0000_s29081"/>
                </a:ext>
                <a:ext uri="{FF2B5EF4-FFF2-40B4-BE49-F238E27FC236}">
                  <a16:creationId xmlns:a16="http://schemas.microsoft.com/office/drawing/2014/main" id="{00000000-0008-0000-0400-00009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29082" name="Check Box 410" hidden="1">
              <a:extLst>
                <a:ext uri="{63B3BB69-23CF-44E3-9099-C40C66FF867C}">
                  <a14:compatExt spid="_x0000_s29082"/>
                </a:ext>
                <a:ext uri="{FF2B5EF4-FFF2-40B4-BE49-F238E27FC236}">
                  <a16:creationId xmlns:a16="http://schemas.microsoft.com/office/drawing/2014/main" id="{00000000-0008-0000-0400-00009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29083" name="Check Box 411" hidden="1">
              <a:extLst>
                <a:ext uri="{63B3BB69-23CF-44E3-9099-C40C66FF867C}">
                  <a14:compatExt spid="_x0000_s29083"/>
                </a:ext>
                <a:ext uri="{FF2B5EF4-FFF2-40B4-BE49-F238E27FC236}">
                  <a16:creationId xmlns:a16="http://schemas.microsoft.com/office/drawing/2014/main" id="{00000000-0008-0000-0400-00009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29084" name="Check Box 412" hidden="1">
              <a:extLst>
                <a:ext uri="{63B3BB69-23CF-44E3-9099-C40C66FF867C}">
                  <a14:compatExt spid="_x0000_s29084"/>
                </a:ext>
                <a:ext uri="{FF2B5EF4-FFF2-40B4-BE49-F238E27FC236}">
                  <a16:creationId xmlns:a16="http://schemas.microsoft.com/office/drawing/2014/main" id="{00000000-0008-0000-0400-00009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29085" name="Check Box 413" hidden="1">
              <a:extLst>
                <a:ext uri="{63B3BB69-23CF-44E3-9099-C40C66FF867C}">
                  <a14:compatExt spid="_x0000_s29085"/>
                </a:ext>
                <a:ext uri="{FF2B5EF4-FFF2-40B4-BE49-F238E27FC236}">
                  <a16:creationId xmlns:a16="http://schemas.microsoft.com/office/drawing/2014/main" id="{00000000-0008-0000-0400-00009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29086" name="Check Box 414" hidden="1">
              <a:extLst>
                <a:ext uri="{63B3BB69-23CF-44E3-9099-C40C66FF867C}">
                  <a14:compatExt spid="_x0000_s29086"/>
                </a:ext>
                <a:ext uri="{FF2B5EF4-FFF2-40B4-BE49-F238E27FC236}">
                  <a16:creationId xmlns:a16="http://schemas.microsoft.com/office/drawing/2014/main" id="{00000000-0008-0000-0400-00009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29087" name="Check Box 415" hidden="1">
              <a:extLst>
                <a:ext uri="{63B3BB69-23CF-44E3-9099-C40C66FF867C}">
                  <a14:compatExt spid="_x0000_s29087"/>
                </a:ext>
                <a:ext uri="{FF2B5EF4-FFF2-40B4-BE49-F238E27FC236}">
                  <a16:creationId xmlns:a16="http://schemas.microsoft.com/office/drawing/2014/main" id="{00000000-0008-0000-0400-00009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29088" name="Check Box 416" hidden="1">
              <a:extLst>
                <a:ext uri="{63B3BB69-23CF-44E3-9099-C40C66FF867C}">
                  <a14:compatExt spid="_x0000_s29088"/>
                </a:ext>
                <a:ext uri="{FF2B5EF4-FFF2-40B4-BE49-F238E27FC236}">
                  <a16:creationId xmlns:a16="http://schemas.microsoft.com/office/drawing/2014/main" id="{00000000-0008-0000-0400-0000A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29089" name="Check Box 417" hidden="1">
              <a:extLst>
                <a:ext uri="{63B3BB69-23CF-44E3-9099-C40C66FF867C}">
                  <a14:compatExt spid="_x0000_s29089"/>
                </a:ext>
                <a:ext uri="{FF2B5EF4-FFF2-40B4-BE49-F238E27FC236}">
                  <a16:creationId xmlns:a16="http://schemas.microsoft.com/office/drawing/2014/main" id="{00000000-0008-0000-0400-0000A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29090" name="Check Box 418" hidden="1">
              <a:extLst>
                <a:ext uri="{63B3BB69-23CF-44E3-9099-C40C66FF867C}">
                  <a14:compatExt spid="_x0000_s29090"/>
                </a:ext>
                <a:ext uri="{FF2B5EF4-FFF2-40B4-BE49-F238E27FC236}">
                  <a16:creationId xmlns:a16="http://schemas.microsoft.com/office/drawing/2014/main" id="{00000000-0008-0000-0400-0000A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29091" name="Check Box 419" hidden="1">
              <a:extLst>
                <a:ext uri="{63B3BB69-23CF-44E3-9099-C40C66FF867C}">
                  <a14:compatExt spid="_x0000_s29091"/>
                </a:ext>
                <a:ext uri="{FF2B5EF4-FFF2-40B4-BE49-F238E27FC236}">
                  <a16:creationId xmlns:a16="http://schemas.microsoft.com/office/drawing/2014/main" id="{00000000-0008-0000-0400-0000A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29092" name="Check Box 420" hidden="1">
              <a:extLst>
                <a:ext uri="{63B3BB69-23CF-44E3-9099-C40C66FF867C}">
                  <a14:compatExt spid="_x0000_s29092"/>
                </a:ext>
                <a:ext uri="{FF2B5EF4-FFF2-40B4-BE49-F238E27FC236}">
                  <a16:creationId xmlns:a16="http://schemas.microsoft.com/office/drawing/2014/main" id="{00000000-0008-0000-0400-0000A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29093" name="Check Box 421" hidden="1">
              <a:extLst>
                <a:ext uri="{63B3BB69-23CF-44E3-9099-C40C66FF867C}">
                  <a14:compatExt spid="_x0000_s29093"/>
                </a:ext>
                <a:ext uri="{FF2B5EF4-FFF2-40B4-BE49-F238E27FC236}">
                  <a16:creationId xmlns:a16="http://schemas.microsoft.com/office/drawing/2014/main" id="{00000000-0008-0000-0400-0000A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29094" name="Check Box 422" hidden="1">
              <a:extLst>
                <a:ext uri="{63B3BB69-23CF-44E3-9099-C40C66FF867C}">
                  <a14:compatExt spid="_x0000_s29094"/>
                </a:ext>
                <a:ext uri="{FF2B5EF4-FFF2-40B4-BE49-F238E27FC236}">
                  <a16:creationId xmlns:a16="http://schemas.microsoft.com/office/drawing/2014/main" id="{00000000-0008-0000-0400-0000A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29095" name="Check Box 423" hidden="1">
              <a:extLst>
                <a:ext uri="{63B3BB69-23CF-44E3-9099-C40C66FF867C}">
                  <a14:compatExt spid="_x0000_s29095"/>
                </a:ext>
                <a:ext uri="{FF2B5EF4-FFF2-40B4-BE49-F238E27FC236}">
                  <a16:creationId xmlns:a16="http://schemas.microsoft.com/office/drawing/2014/main" id="{00000000-0008-0000-0400-0000A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29096" name="Check Box 424" hidden="1">
              <a:extLst>
                <a:ext uri="{63B3BB69-23CF-44E3-9099-C40C66FF867C}">
                  <a14:compatExt spid="_x0000_s29096"/>
                </a:ext>
                <a:ext uri="{FF2B5EF4-FFF2-40B4-BE49-F238E27FC236}">
                  <a16:creationId xmlns:a16="http://schemas.microsoft.com/office/drawing/2014/main" id="{00000000-0008-0000-0400-0000A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29097" name="Check Box 425" hidden="1">
              <a:extLst>
                <a:ext uri="{63B3BB69-23CF-44E3-9099-C40C66FF867C}">
                  <a14:compatExt spid="_x0000_s29097"/>
                </a:ext>
                <a:ext uri="{FF2B5EF4-FFF2-40B4-BE49-F238E27FC236}">
                  <a16:creationId xmlns:a16="http://schemas.microsoft.com/office/drawing/2014/main" id="{00000000-0008-0000-0400-0000A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29098" name="Check Box 426" hidden="1">
              <a:extLst>
                <a:ext uri="{63B3BB69-23CF-44E3-9099-C40C66FF867C}">
                  <a14:compatExt spid="_x0000_s29098"/>
                </a:ext>
                <a:ext uri="{FF2B5EF4-FFF2-40B4-BE49-F238E27FC236}">
                  <a16:creationId xmlns:a16="http://schemas.microsoft.com/office/drawing/2014/main" id="{00000000-0008-0000-0400-0000A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29099" name="Check Box 427" hidden="1">
              <a:extLst>
                <a:ext uri="{63B3BB69-23CF-44E3-9099-C40C66FF867C}">
                  <a14:compatExt spid="_x0000_s29099"/>
                </a:ext>
                <a:ext uri="{FF2B5EF4-FFF2-40B4-BE49-F238E27FC236}">
                  <a16:creationId xmlns:a16="http://schemas.microsoft.com/office/drawing/2014/main" id="{00000000-0008-0000-0400-0000A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29100" name="Check Box 428" hidden="1">
              <a:extLst>
                <a:ext uri="{63B3BB69-23CF-44E3-9099-C40C66FF867C}">
                  <a14:compatExt spid="_x0000_s29100"/>
                </a:ext>
                <a:ext uri="{FF2B5EF4-FFF2-40B4-BE49-F238E27FC236}">
                  <a16:creationId xmlns:a16="http://schemas.microsoft.com/office/drawing/2014/main" id="{00000000-0008-0000-0400-0000A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29101" name="Check Box 429" hidden="1">
              <a:extLst>
                <a:ext uri="{63B3BB69-23CF-44E3-9099-C40C66FF867C}">
                  <a14:compatExt spid="_x0000_s29101"/>
                </a:ext>
                <a:ext uri="{FF2B5EF4-FFF2-40B4-BE49-F238E27FC236}">
                  <a16:creationId xmlns:a16="http://schemas.microsoft.com/office/drawing/2014/main" id="{00000000-0008-0000-0400-0000A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29102" name="Check Box 430" hidden="1">
              <a:extLst>
                <a:ext uri="{63B3BB69-23CF-44E3-9099-C40C66FF867C}">
                  <a14:compatExt spid="_x0000_s29102"/>
                </a:ext>
                <a:ext uri="{FF2B5EF4-FFF2-40B4-BE49-F238E27FC236}">
                  <a16:creationId xmlns:a16="http://schemas.microsoft.com/office/drawing/2014/main" id="{00000000-0008-0000-0400-0000A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29103" name="Check Box 431" hidden="1">
              <a:extLst>
                <a:ext uri="{63B3BB69-23CF-44E3-9099-C40C66FF867C}">
                  <a14:compatExt spid="_x0000_s29103"/>
                </a:ext>
                <a:ext uri="{FF2B5EF4-FFF2-40B4-BE49-F238E27FC236}">
                  <a16:creationId xmlns:a16="http://schemas.microsoft.com/office/drawing/2014/main" id="{00000000-0008-0000-0400-0000A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29104" name="Check Box 432" hidden="1">
              <a:extLst>
                <a:ext uri="{63B3BB69-23CF-44E3-9099-C40C66FF867C}">
                  <a14:compatExt spid="_x0000_s29104"/>
                </a:ext>
                <a:ext uri="{FF2B5EF4-FFF2-40B4-BE49-F238E27FC236}">
                  <a16:creationId xmlns:a16="http://schemas.microsoft.com/office/drawing/2014/main" id="{00000000-0008-0000-0400-0000B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29105" name="Check Box 433" hidden="1">
              <a:extLst>
                <a:ext uri="{63B3BB69-23CF-44E3-9099-C40C66FF867C}">
                  <a14:compatExt spid="_x0000_s29105"/>
                </a:ext>
                <a:ext uri="{FF2B5EF4-FFF2-40B4-BE49-F238E27FC236}">
                  <a16:creationId xmlns:a16="http://schemas.microsoft.com/office/drawing/2014/main" id="{00000000-0008-0000-0400-0000B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29106" name="Check Box 434" hidden="1">
              <a:extLst>
                <a:ext uri="{63B3BB69-23CF-44E3-9099-C40C66FF867C}">
                  <a14:compatExt spid="_x0000_s29106"/>
                </a:ext>
                <a:ext uri="{FF2B5EF4-FFF2-40B4-BE49-F238E27FC236}">
                  <a16:creationId xmlns:a16="http://schemas.microsoft.com/office/drawing/2014/main" id="{00000000-0008-0000-0400-0000B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29107" name="Check Box 435" hidden="1">
              <a:extLst>
                <a:ext uri="{63B3BB69-23CF-44E3-9099-C40C66FF867C}">
                  <a14:compatExt spid="_x0000_s29107"/>
                </a:ext>
                <a:ext uri="{FF2B5EF4-FFF2-40B4-BE49-F238E27FC236}">
                  <a16:creationId xmlns:a16="http://schemas.microsoft.com/office/drawing/2014/main" id="{00000000-0008-0000-0400-0000B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29108" name="Check Box 436" hidden="1">
              <a:extLst>
                <a:ext uri="{63B3BB69-23CF-44E3-9099-C40C66FF867C}">
                  <a14:compatExt spid="_x0000_s29108"/>
                </a:ext>
                <a:ext uri="{FF2B5EF4-FFF2-40B4-BE49-F238E27FC236}">
                  <a16:creationId xmlns:a16="http://schemas.microsoft.com/office/drawing/2014/main" id="{00000000-0008-0000-0400-0000B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29109" name="Check Box 437" hidden="1">
              <a:extLst>
                <a:ext uri="{63B3BB69-23CF-44E3-9099-C40C66FF867C}">
                  <a14:compatExt spid="_x0000_s29109"/>
                </a:ext>
                <a:ext uri="{FF2B5EF4-FFF2-40B4-BE49-F238E27FC236}">
                  <a16:creationId xmlns:a16="http://schemas.microsoft.com/office/drawing/2014/main" id="{00000000-0008-0000-0400-0000B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29110" name="Check Box 438" hidden="1">
              <a:extLst>
                <a:ext uri="{63B3BB69-23CF-44E3-9099-C40C66FF867C}">
                  <a14:compatExt spid="_x0000_s29110"/>
                </a:ext>
                <a:ext uri="{FF2B5EF4-FFF2-40B4-BE49-F238E27FC236}">
                  <a16:creationId xmlns:a16="http://schemas.microsoft.com/office/drawing/2014/main" id="{00000000-0008-0000-0400-0000B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29111" name="Check Box 439" hidden="1">
              <a:extLst>
                <a:ext uri="{63B3BB69-23CF-44E3-9099-C40C66FF867C}">
                  <a14:compatExt spid="_x0000_s29111"/>
                </a:ext>
                <a:ext uri="{FF2B5EF4-FFF2-40B4-BE49-F238E27FC236}">
                  <a16:creationId xmlns:a16="http://schemas.microsoft.com/office/drawing/2014/main" id="{00000000-0008-0000-0400-0000B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400-0000B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400-0000B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400-0000B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29115" name="Check Box 443" hidden="1">
              <a:extLst>
                <a:ext uri="{63B3BB69-23CF-44E3-9099-C40C66FF867C}">
                  <a14:compatExt spid="_x0000_s29115"/>
                </a:ext>
                <a:ext uri="{FF2B5EF4-FFF2-40B4-BE49-F238E27FC236}">
                  <a16:creationId xmlns:a16="http://schemas.microsoft.com/office/drawing/2014/main" id="{00000000-0008-0000-0400-0000B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29116" name="Check Box 444" hidden="1">
              <a:extLst>
                <a:ext uri="{63B3BB69-23CF-44E3-9099-C40C66FF867C}">
                  <a14:compatExt spid="_x0000_s29116"/>
                </a:ext>
                <a:ext uri="{FF2B5EF4-FFF2-40B4-BE49-F238E27FC236}">
                  <a16:creationId xmlns:a16="http://schemas.microsoft.com/office/drawing/2014/main" id="{00000000-0008-0000-0400-0000B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29117" name="Check Box 445" hidden="1">
              <a:extLst>
                <a:ext uri="{63B3BB69-23CF-44E3-9099-C40C66FF867C}">
                  <a14:compatExt spid="_x0000_s29117"/>
                </a:ext>
                <a:ext uri="{FF2B5EF4-FFF2-40B4-BE49-F238E27FC236}">
                  <a16:creationId xmlns:a16="http://schemas.microsoft.com/office/drawing/2014/main" id="{00000000-0008-0000-0400-0000B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29118" name="Check Box 446" hidden="1">
              <a:extLst>
                <a:ext uri="{63B3BB69-23CF-44E3-9099-C40C66FF867C}">
                  <a14:compatExt spid="_x0000_s29118"/>
                </a:ext>
                <a:ext uri="{FF2B5EF4-FFF2-40B4-BE49-F238E27FC236}">
                  <a16:creationId xmlns:a16="http://schemas.microsoft.com/office/drawing/2014/main" id="{00000000-0008-0000-0400-0000B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29119" name="Check Box 447" hidden="1">
              <a:extLst>
                <a:ext uri="{63B3BB69-23CF-44E3-9099-C40C66FF867C}">
                  <a14:compatExt spid="_x0000_s29119"/>
                </a:ext>
                <a:ext uri="{FF2B5EF4-FFF2-40B4-BE49-F238E27FC236}">
                  <a16:creationId xmlns:a16="http://schemas.microsoft.com/office/drawing/2014/main" id="{00000000-0008-0000-0400-0000B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29120" name="Check Box 448" hidden="1">
              <a:extLst>
                <a:ext uri="{63B3BB69-23CF-44E3-9099-C40C66FF867C}">
                  <a14:compatExt spid="_x0000_s29120"/>
                </a:ext>
                <a:ext uri="{FF2B5EF4-FFF2-40B4-BE49-F238E27FC236}">
                  <a16:creationId xmlns:a16="http://schemas.microsoft.com/office/drawing/2014/main" id="{00000000-0008-0000-0400-0000C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29121" name="Check Box 449" hidden="1">
              <a:extLst>
                <a:ext uri="{63B3BB69-23CF-44E3-9099-C40C66FF867C}">
                  <a14:compatExt spid="_x0000_s29121"/>
                </a:ext>
                <a:ext uri="{FF2B5EF4-FFF2-40B4-BE49-F238E27FC236}">
                  <a16:creationId xmlns:a16="http://schemas.microsoft.com/office/drawing/2014/main" id="{00000000-0008-0000-0400-0000C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47625</xdr:colOff>
          <xdr:row>555</xdr:row>
          <xdr:rowOff>9525</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400-0000C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25400</xdr:colOff>
      <xdr:row>16</xdr:row>
      <xdr:rowOff>25400</xdr:rowOff>
    </xdr:from>
    <xdr:to>
      <xdr:col>33</xdr:col>
      <xdr:colOff>135163</xdr:colOff>
      <xdr:row>17</xdr:row>
      <xdr:rowOff>175077</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6527800" y="317500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32</xdr:col>
      <xdr:colOff>25400</xdr:colOff>
      <xdr:row>33</xdr:row>
      <xdr:rowOff>63500</xdr:rowOff>
    </xdr:from>
    <xdr:to>
      <xdr:col>33</xdr:col>
      <xdr:colOff>146050</xdr:colOff>
      <xdr:row>34</xdr:row>
      <xdr:rowOff>183242</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6527800" y="6934200"/>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89648</xdr:colOff>
      <xdr:row>38</xdr:row>
      <xdr:rowOff>11206</xdr:rowOff>
    </xdr:from>
    <xdr:to>
      <xdr:col>31</xdr:col>
      <xdr:colOff>200905</xdr:colOff>
      <xdr:row>39</xdr:row>
      <xdr:rowOff>93648</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6140824" y="8012206"/>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5</xdr:row>
          <xdr:rowOff>38100</xdr:rowOff>
        </xdr:from>
        <xdr:to>
          <xdr:col>5</xdr:col>
          <xdr:colOff>447675</xdr:colOff>
          <xdr:row>5</xdr:row>
          <xdr:rowOff>257175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47625</xdr:rowOff>
        </xdr:from>
        <xdr:to>
          <xdr:col>5</xdr:col>
          <xdr:colOff>447675</xdr:colOff>
          <xdr:row>6</xdr:row>
          <xdr:rowOff>266700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47625</xdr:rowOff>
        </xdr:from>
        <xdr:to>
          <xdr:col>6</xdr:col>
          <xdr:colOff>447675</xdr:colOff>
          <xdr:row>7</xdr:row>
          <xdr:rowOff>266700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47625</xdr:rowOff>
        </xdr:from>
        <xdr:to>
          <xdr:col>5</xdr:col>
          <xdr:colOff>447675</xdr:colOff>
          <xdr:row>8</xdr:row>
          <xdr:rowOff>266700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47625</xdr:rowOff>
        </xdr:from>
        <xdr:to>
          <xdr:col>6</xdr:col>
          <xdr:colOff>447675</xdr:colOff>
          <xdr:row>8</xdr:row>
          <xdr:rowOff>266700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47625</xdr:rowOff>
        </xdr:from>
        <xdr:to>
          <xdr:col>5</xdr:col>
          <xdr:colOff>447675</xdr:colOff>
          <xdr:row>9</xdr:row>
          <xdr:rowOff>266700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47625</xdr:rowOff>
        </xdr:from>
        <xdr:to>
          <xdr:col>6</xdr:col>
          <xdr:colOff>447675</xdr:colOff>
          <xdr:row>9</xdr:row>
          <xdr:rowOff>266700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47625</xdr:rowOff>
        </xdr:from>
        <xdr:to>
          <xdr:col>6</xdr:col>
          <xdr:colOff>447675</xdr:colOff>
          <xdr:row>10</xdr:row>
          <xdr:rowOff>266700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xdr:row>
          <xdr:rowOff>47625</xdr:rowOff>
        </xdr:from>
        <xdr:to>
          <xdr:col>5</xdr:col>
          <xdr:colOff>447675</xdr:colOff>
          <xdr:row>11</xdr:row>
          <xdr:rowOff>266700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xdr:row>
          <xdr:rowOff>47625</xdr:rowOff>
        </xdr:from>
        <xdr:to>
          <xdr:col>6</xdr:col>
          <xdr:colOff>447675</xdr:colOff>
          <xdr:row>12</xdr:row>
          <xdr:rowOff>266700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xdr:row>
          <xdr:rowOff>47625</xdr:rowOff>
        </xdr:from>
        <xdr:to>
          <xdr:col>5</xdr:col>
          <xdr:colOff>447675</xdr:colOff>
          <xdr:row>13</xdr:row>
          <xdr:rowOff>266700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xdr:row>
          <xdr:rowOff>47625</xdr:rowOff>
        </xdr:from>
        <xdr:to>
          <xdr:col>6</xdr:col>
          <xdr:colOff>447675</xdr:colOff>
          <xdr:row>14</xdr:row>
          <xdr:rowOff>266700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47625</xdr:rowOff>
        </xdr:from>
        <xdr:to>
          <xdr:col>5</xdr:col>
          <xdr:colOff>447675</xdr:colOff>
          <xdr:row>15</xdr:row>
          <xdr:rowOff>266700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xdr:row>
          <xdr:rowOff>47625</xdr:rowOff>
        </xdr:from>
        <xdr:to>
          <xdr:col>6</xdr:col>
          <xdr:colOff>447675</xdr:colOff>
          <xdr:row>15</xdr:row>
          <xdr:rowOff>266700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657225</xdr:colOff>
      <xdr:row>25</xdr:row>
      <xdr:rowOff>171450</xdr:rowOff>
    </xdr:from>
    <xdr:to>
      <xdr:col>9</xdr:col>
      <xdr:colOff>284388</xdr:colOff>
      <xdr:row>27</xdr:row>
      <xdr:rowOff>54427</xdr:rowOff>
    </xdr:to>
    <xdr:sp macro="" textlink="">
      <xdr:nvSpPr>
        <xdr:cNvPr id="18" name="楕円 17">
          <a:extLst>
            <a:ext uri="{FF2B5EF4-FFF2-40B4-BE49-F238E27FC236}">
              <a16:creationId xmlns:a16="http://schemas.microsoft.com/office/drawing/2014/main" id="{00000000-0008-0000-0700-000012000000}"/>
            </a:ext>
          </a:extLst>
        </xdr:cNvPr>
        <xdr:cNvSpPr/>
      </xdr:nvSpPr>
      <xdr:spPr>
        <a:xfrm>
          <a:off x="7162800" y="74866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123825</xdr:colOff>
      <xdr:row>24</xdr:row>
      <xdr:rowOff>104775</xdr:rowOff>
    </xdr:from>
    <xdr:to>
      <xdr:col>10</xdr:col>
      <xdr:colOff>436788</xdr:colOff>
      <xdr:row>26</xdr:row>
      <xdr:rowOff>102052</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105525" y="4391025"/>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66675</xdr:colOff>
      <xdr:row>14</xdr:row>
      <xdr:rowOff>47625</xdr:rowOff>
    </xdr:from>
    <xdr:to>
      <xdr:col>53</xdr:col>
      <xdr:colOff>8163</xdr:colOff>
      <xdr:row>14</xdr:row>
      <xdr:rowOff>387802</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257925" y="36004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114300</xdr:colOff>
      <xdr:row>14</xdr:row>
      <xdr:rowOff>57150</xdr:rowOff>
    </xdr:from>
    <xdr:to>
      <xdr:col>52</xdr:col>
      <xdr:colOff>55788</xdr:colOff>
      <xdr:row>14</xdr:row>
      <xdr:rowOff>397327</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181725" y="36385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28575</xdr:colOff>
      <xdr:row>7</xdr:row>
      <xdr:rowOff>180975</xdr:rowOff>
    </xdr:from>
    <xdr:to>
      <xdr:col>13</xdr:col>
      <xdr:colOff>341538</xdr:colOff>
      <xdr:row>9</xdr:row>
      <xdr:rowOff>63952</xdr:rowOff>
    </xdr:to>
    <xdr:sp macro="" textlink="">
      <xdr:nvSpPr>
        <xdr:cNvPr id="3" name="楕円 2">
          <a:extLst>
            <a:ext uri="{FF2B5EF4-FFF2-40B4-BE49-F238E27FC236}">
              <a16:creationId xmlns:a16="http://schemas.microsoft.com/office/drawing/2014/main" id="{00000000-0008-0000-0B00-000003000000}"/>
            </a:ext>
          </a:extLst>
        </xdr:cNvPr>
        <xdr:cNvSpPr/>
      </xdr:nvSpPr>
      <xdr:spPr>
        <a:xfrm>
          <a:off x="6572250" y="13525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42333</xdr:colOff>
      <xdr:row>41</xdr:row>
      <xdr:rowOff>42333</xdr:rowOff>
    </xdr:from>
    <xdr:to>
      <xdr:col>35</xdr:col>
      <xdr:colOff>154212</xdr:colOff>
      <xdr:row>43</xdr:row>
      <xdr:rowOff>33260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879166" y="8773583"/>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95249</xdr:colOff>
      <xdr:row>8</xdr:row>
      <xdr:rowOff>57150</xdr:rowOff>
    </xdr:from>
    <xdr:to>
      <xdr:col>4</xdr:col>
      <xdr:colOff>581025</xdr:colOff>
      <xdr:row>15</xdr:row>
      <xdr:rowOff>95250</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2152649" y="1438275"/>
          <a:ext cx="1171576" cy="123825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ct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4.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omments" Target="../comments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5.v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 Type="http://schemas.openxmlformats.org/officeDocument/2006/relationships/drawing" Target="../drawings/drawing6.xml"/><Relationship Id="rId16" Type="http://schemas.openxmlformats.org/officeDocument/2006/relationships/ctrlProp" Target="../ctrlProps/ctrlProp463.xml"/><Relationship Id="rId1" Type="http://schemas.openxmlformats.org/officeDocument/2006/relationships/printerSettings" Target="../printerSettings/printerSettings8.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5" Type="http://schemas.openxmlformats.org/officeDocument/2006/relationships/ctrlProp" Target="../ctrlProps/ctrlProp46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1:CU47"/>
  <sheetViews>
    <sheetView showZeros="0" tabSelected="1" view="pageBreakPreview" topLeftCell="B1" zoomScale="75" zoomScaleNormal="75" zoomScaleSheetLayoutView="75" zoomScalePageLayoutView="75" workbookViewId="0">
      <selection activeCell="BB15" sqref="BB15:CT15"/>
    </sheetView>
  </sheetViews>
  <sheetFormatPr defaultColWidth="1.625" defaultRowHeight="24" customHeight="1" x14ac:dyDescent="0.15"/>
  <cols>
    <col min="1" max="1" width="1.625" style="209"/>
    <col min="2" max="16" width="1.625" style="208"/>
    <col min="17" max="39" width="1" style="208" customWidth="1"/>
    <col min="40" max="46" width="1" style="209" customWidth="1"/>
    <col min="47" max="47" width="1.625" style="209"/>
    <col min="48" max="48" width="3.75" style="209" customWidth="1"/>
    <col min="49" max="49" width="1.625" style="209"/>
    <col min="50" max="50" width="1.625" style="209" customWidth="1"/>
    <col min="51" max="53" width="1.625" style="209"/>
    <col min="54" max="68" width="1.625" style="210"/>
    <col min="69" max="69" width="4.75" style="210" bestFit="1" customWidth="1"/>
    <col min="70" max="98" width="1.625" style="210"/>
    <col min="99" max="16384" width="1.625" style="209"/>
  </cols>
  <sheetData>
    <row r="1" spans="2:99" ht="51.75" customHeight="1" x14ac:dyDescent="0.15">
      <c r="AS1" s="503" t="s">
        <v>514</v>
      </c>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503"/>
      <c r="CD1" s="503"/>
      <c r="CE1" s="503"/>
      <c r="CF1" s="503"/>
      <c r="CG1" s="503"/>
      <c r="CH1" s="503"/>
      <c r="CI1" s="503"/>
      <c r="CJ1" s="503"/>
      <c r="CK1" s="503"/>
      <c r="CL1" s="503"/>
      <c r="CM1" s="503"/>
      <c r="CN1" s="503"/>
      <c r="CO1" s="503"/>
      <c r="CP1" s="503"/>
      <c r="CQ1" s="503"/>
      <c r="CR1" s="503"/>
      <c r="CS1" s="503"/>
      <c r="CT1" s="503"/>
      <c r="CU1" s="503"/>
    </row>
    <row r="2" spans="2:99" ht="9.75" customHeight="1" thickBot="1" x14ac:dyDescent="0.2"/>
    <row r="3" spans="2:99" ht="24" customHeight="1" thickTop="1" thickBot="1" x14ac:dyDescent="0.2">
      <c r="B3" s="508" t="s">
        <v>833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10"/>
      <c r="BN3" s="209"/>
      <c r="BO3" s="507" t="s">
        <v>762</v>
      </c>
      <c r="BP3" s="507"/>
      <c r="BQ3" s="507"/>
      <c r="BR3" s="507"/>
      <c r="BS3" s="507"/>
      <c r="BT3" s="507"/>
      <c r="BU3" s="507"/>
      <c r="BV3" s="506" t="str">
        <f>IF('01申請書(3枚)'!J85&lt;&gt;"",'01申請書(3枚)'!J85,'01申請書(3枚)'!J20&amp;"")</f>
        <v/>
      </c>
      <c r="BW3" s="506"/>
      <c r="BX3" s="506"/>
      <c r="BY3" s="506"/>
      <c r="BZ3" s="506"/>
      <c r="CA3" s="506"/>
      <c r="CB3" s="506"/>
      <c r="CC3" s="506"/>
      <c r="CD3" s="506"/>
      <c r="CE3" s="506"/>
      <c r="CF3" s="506"/>
      <c r="CG3" s="506"/>
      <c r="CH3" s="506"/>
      <c r="CI3" s="506"/>
      <c r="CJ3" s="506"/>
      <c r="CK3" s="506"/>
      <c r="CL3" s="506"/>
      <c r="CM3" s="506"/>
      <c r="CN3" s="506"/>
      <c r="CO3" s="506"/>
      <c r="CP3" s="506"/>
      <c r="CQ3" s="506"/>
      <c r="CR3" s="506"/>
      <c r="CS3" s="505" t="s">
        <v>382</v>
      </c>
      <c r="CT3" s="505"/>
    </row>
    <row r="4" spans="2:99" ht="25.5" customHeight="1" thickTop="1" x14ac:dyDescent="0.15">
      <c r="B4" s="211"/>
      <c r="C4" s="222" t="s">
        <v>487</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2"/>
      <c r="AJ4" s="212"/>
      <c r="AK4" s="212"/>
      <c r="AL4" s="212"/>
      <c r="AM4" s="213"/>
      <c r="AN4" s="214"/>
      <c r="AO4" s="214"/>
      <c r="AP4" s="214"/>
      <c r="AQ4" s="214"/>
      <c r="AR4" s="214"/>
      <c r="AS4" s="214"/>
      <c r="AT4" s="214"/>
      <c r="AU4" s="214"/>
      <c r="AV4" s="214"/>
      <c r="AW4" s="214"/>
      <c r="AX4" s="214"/>
      <c r="AY4" s="214"/>
      <c r="AZ4" s="214"/>
      <c r="BA4" s="214"/>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23"/>
      <c r="CD4" s="223"/>
      <c r="CE4" s="223"/>
      <c r="CF4" s="223"/>
      <c r="CG4" s="223"/>
      <c r="CH4" s="223"/>
      <c r="CI4" s="223"/>
      <c r="CJ4" s="223"/>
      <c r="CK4" s="223"/>
      <c r="CL4" s="223"/>
      <c r="CM4" s="223"/>
      <c r="CN4" s="223"/>
      <c r="CO4" s="223"/>
      <c r="CP4" s="223"/>
      <c r="CQ4" s="223"/>
      <c r="CR4" s="223"/>
      <c r="CS4" s="223"/>
      <c r="CT4" s="223"/>
    </row>
    <row r="5" spans="2:99" ht="8.25" customHeight="1" thickBot="1" x14ac:dyDescent="0.2">
      <c r="B5" s="211"/>
      <c r="C5" s="222"/>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2"/>
      <c r="AJ5" s="212"/>
      <c r="AK5" s="212"/>
      <c r="AL5" s="212"/>
      <c r="AM5" s="213"/>
      <c r="AN5" s="214"/>
      <c r="AO5" s="214"/>
      <c r="AP5" s="214"/>
      <c r="AQ5" s="214"/>
      <c r="AR5" s="214"/>
      <c r="AS5" s="214"/>
      <c r="AT5" s="214"/>
      <c r="AU5" s="214"/>
      <c r="AV5" s="214"/>
      <c r="AW5" s="214"/>
      <c r="AX5" s="214"/>
      <c r="AY5" s="214"/>
      <c r="AZ5" s="214"/>
      <c r="BA5" s="214"/>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23"/>
      <c r="CD5" s="223"/>
      <c r="CE5" s="223"/>
      <c r="CF5" s="223"/>
      <c r="CG5" s="223"/>
      <c r="CH5" s="223"/>
      <c r="CI5" s="223"/>
      <c r="CJ5" s="223"/>
      <c r="CK5" s="223"/>
      <c r="CL5" s="223"/>
      <c r="CM5" s="223"/>
      <c r="CN5" s="223"/>
      <c r="CO5" s="223"/>
      <c r="CP5" s="223"/>
      <c r="CQ5" s="223"/>
      <c r="CR5" s="223"/>
      <c r="CS5" s="223"/>
      <c r="CT5" s="223"/>
    </row>
    <row r="6" spans="2:99" s="216" customFormat="1" ht="18.75" customHeight="1" x14ac:dyDescent="0.15">
      <c r="B6" s="409" t="s">
        <v>211</v>
      </c>
      <c r="C6" s="410"/>
      <c r="D6" s="411"/>
      <c r="E6" s="415" t="s">
        <v>486</v>
      </c>
      <c r="F6" s="416"/>
      <c r="G6" s="416"/>
      <c r="H6" s="417"/>
      <c r="I6" s="447" t="s">
        <v>420</v>
      </c>
      <c r="J6" s="448"/>
      <c r="K6" s="448"/>
      <c r="L6" s="449"/>
      <c r="M6" s="421" t="s">
        <v>421</v>
      </c>
      <c r="N6" s="422"/>
      <c r="O6" s="422"/>
      <c r="P6" s="423"/>
      <c r="Q6" s="426" t="s">
        <v>475</v>
      </c>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8"/>
      <c r="AU6" s="432" t="s">
        <v>422</v>
      </c>
      <c r="AV6" s="433"/>
      <c r="AW6" s="433"/>
      <c r="AX6" s="433"/>
      <c r="AY6" s="524" t="s">
        <v>423</v>
      </c>
      <c r="AZ6" s="525"/>
      <c r="BA6" s="526"/>
      <c r="BB6" s="514" t="s">
        <v>424</v>
      </c>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6"/>
    </row>
    <row r="7" spans="2:99" s="216" customFormat="1" ht="16.5" customHeight="1" thickBot="1" x14ac:dyDescent="0.2">
      <c r="B7" s="412"/>
      <c r="C7" s="413"/>
      <c r="D7" s="414"/>
      <c r="E7" s="418"/>
      <c r="F7" s="419"/>
      <c r="G7" s="419"/>
      <c r="H7" s="420"/>
      <c r="I7" s="450"/>
      <c r="J7" s="451"/>
      <c r="K7" s="451"/>
      <c r="L7" s="452"/>
      <c r="M7" s="424"/>
      <c r="N7" s="424"/>
      <c r="O7" s="424"/>
      <c r="P7" s="425"/>
      <c r="Q7" s="429"/>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1"/>
      <c r="AU7" s="434"/>
      <c r="AV7" s="435"/>
      <c r="AW7" s="435"/>
      <c r="AX7" s="435"/>
      <c r="AY7" s="527"/>
      <c r="AZ7" s="528"/>
      <c r="BA7" s="529"/>
      <c r="BB7" s="517"/>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9"/>
    </row>
    <row r="8" spans="2:99" s="217" customFormat="1" ht="39" customHeight="1" thickBot="1" x14ac:dyDescent="0.2">
      <c r="B8" s="436"/>
      <c r="C8" s="437"/>
      <c r="D8" s="438"/>
      <c r="E8" s="439" t="s">
        <v>425</v>
      </c>
      <c r="F8" s="440"/>
      <c r="G8" s="440"/>
      <c r="H8" s="441"/>
      <c r="I8" s="439"/>
      <c r="J8" s="440"/>
      <c r="K8" s="440"/>
      <c r="L8" s="441"/>
      <c r="M8" s="442"/>
      <c r="N8" s="442"/>
      <c r="O8" s="442"/>
      <c r="P8" s="443"/>
      <c r="Q8" s="444" t="s">
        <v>840</v>
      </c>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6"/>
      <c r="AU8" s="453" t="s">
        <v>426</v>
      </c>
      <c r="AV8" s="453"/>
      <c r="AW8" s="453"/>
      <c r="AX8" s="453"/>
      <c r="AY8" s="454" t="s">
        <v>430</v>
      </c>
      <c r="AZ8" s="454"/>
      <c r="BA8" s="454"/>
      <c r="BB8" s="406" t="s">
        <v>790</v>
      </c>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c r="CN8" s="407"/>
      <c r="CO8" s="407"/>
      <c r="CP8" s="407"/>
      <c r="CQ8" s="407"/>
      <c r="CR8" s="407"/>
      <c r="CS8" s="407"/>
      <c r="CT8" s="408"/>
    </row>
    <row r="9" spans="2:99" s="216" customFormat="1" ht="74.25" customHeight="1" x14ac:dyDescent="0.15">
      <c r="B9" s="520">
        <v>1</v>
      </c>
      <c r="C9" s="521"/>
      <c r="D9" s="522"/>
      <c r="E9" s="457" t="s">
        <v>150</v>
      </c>
      <c r="F9" s="458"/>
      <c r="G9" s="458"/>
      <c r="H9" s="459"/>
      <c r="I9" s="457"/>
      <c r="J9" s="458"/>
      <c r="K9" s="458"/>
      <c r="L9" s="459"/>
      <c r="M9" s="530"/>
      <c r="N9" s="530"/>
      <c r="O9" s="530"/>
      <c r="P9" s="531"/>
      <c r="Q9" s="532" t="s">
        <v>427</v>
      </c>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4"/>
      <c r="AU9" s="460" t="s">
        <v>428</v>
      </c>
      <c r="AV9" s="461"/>
      <c r="AW9" s="461"/>
      <c r="AX9" s="461"/>
      <c r="AY9" s="523" t="s">
        <v>429</v>
      </c>
      <c r="AZ9" s="523"/>
      <c r="BA9" s="523"/>
      <c r="BB9" s="511" t="s">
        <v>686</v>
      </c>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2"/>
      <c r="CM9" s="512"/>
      <c r="CN9" s="512"/>
      <c r="CO9" s="512"/>
      <c r="CP9" s="512"/>
      <c r="CQ9" s="512"/>
      <c r="CR9" s="512"/>
      <c r="CS9" s="512"/>
      <c r="CT9" s="513"/>
    </row>
    <row r="10" spans="2:99" s="216" customFormat="1" ht="33" customHeight="1" x14ac:dyDescent="0.15">
      <c r="B10" s="382">
        <v>2</v>
      </c>
      <c r="C10" s="383"/>
      <c r="D10" s="384"/>
      <c r="E10" s="385" t="s">
        <v>425</v>
      </c>
      <c r="F10" s="386"/>
      <c r="G10" s="386"/>
      <c r="H10" s="387"/>
      <c r="I10" s="385"/>
      <c r="J10" s="386"/>
      <c r="K10" s="386"/>
      <c r="L10" s="387"/>
      <c r="M10" s="389"/>
      <c r="N10" s="389"/>
      <c r="O10" s="389"/>
      <c r="P10" s="390"/>
      <c r="Q10" s="403" t="s">
        <v>687</v>
      </c>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5"/>
      <c r="AU10" s="455"/>
      <c r="AV10" s="401"/>
      <c r="AW10" s="401"/>
      <c r="AX10" s="402"/>
      <c r="AY10" s="456" t="s">
        <v>430</v>
      </c>
      <c r="AZ10" s="456"/>
      <c r="BA10" s="456"/>
      <c r="BB10" s="398" t="s">
        <v>791</v>
      </c>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400"/>
    </row>
    <row r="11" spans="2:99" s="216" customFormat="1" ht="33" customHeight="1" x14ac:dyDescent="0.15">
      <c r="B11" s="382">
        <v>3</v>
      </c>
      <c r="C11" s="383"/>
      <c r="D11" s="384"/>
      <c r="E11" s="385" t="s">
        <v>425</v>
      </c>
      <c r="F11" s="386"/>
      <c r="G11" s="386"/>
      <c r="H11" s="387"/>
      <c r="I11" s="385"/>
      <c r="J11" s="386"/>
      <c r="K11" s="386"/>
      <c r="L11" s="387"/>
      <c r="M11" s="462"/>
      <c r="N11" s="462"/>
      <c r="O11" s="462"/>
      <c r="P11" s="463"/>
      <c r="Q11" s="403" t="s">
        <v>431</v>
      </c>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5"/>
      <c r="AU11" s="401"/>
      <c r="AV11" s="401"/>
      <c r="AW11" s="401"/>
      <c r="AX11" s="402"/>
      <c r="AY11" s="456" t="s">
        <v>430</v>
      </c>
      <c r="AZ11" s="456"/>
      <c r="BA11" s="456"/>
      <c r="BB11" s="398" t="s">
        <v>792</v>
      </c>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400"/>
    </row>
    <row r="12" spans="2:99" s="216" customFormat="1" ht="33" customHeight="1" x14ac:dyDescent="0.15">
      <c r="B12" s="382">
        <v>4</v>
      </c>
      <c r="C12" s="383"/>
      <c r="D12" s="384"/>
      <c r="E12" s="385" t="s">
        <v>432</v>
      </c>
      <c r="F12" s="386"/>
      <c r="G12" s="386"/>
      <c r="H12" s="387"/>
      <c r="I12" s="385"/>
      <c r="J12" s="386"/>
      <c r="K12" s="386"/>
      <c r="L12" s="387"/>
      <c r="M12" s="462"/>
      <c r="N12" s="462"/>
      <c r="O12" s="462"/>
      <c r="P12" s="463"/>
      <c r="Q12" s="403" t="s">
        <v>433</v>
      </c>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5"/>
      <c r="AU12" s="401"/>
      <c r="AV12" s="401"/>
      <c r="AW12" s="401"/>
      <c r="AX12" s="402"/>
      <c r="AY12" s="456" t="s">
        <v>434</v>
      </c>
      <c r="AZ12" s="456"/>
      <c r="BA12" s="456"/>
      <c r="BB12" s="398" t="s">
        <v>688</v>
      </c>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400"/>
    </row>
    <row r="13" spans="2:99" s="216" customFormat="1" ht="33" customHeight="1" x14ac:dyDescent="0.15">
      <c r="B13" s="382">
        <v>5</v>
      </c>
      <c r="C13" s="383"/>
      <c r="D13" s="384"/>
      <c r="E13" s="385" t="s">
        <v>432</v>
      </c>
      <c r="F13" s="386"/>
      <c r="G13" s="386"/>
      <c r="H13" s="387"/>
      <c r="I13" s="385"/>
      <c r="J13" s="386"/>
      <c r="K13" s="386"/>
      <c r="L13" s="387"/>
      <c r="M13" s="389"/>
      <c r="N13" s="389"/>
      <c r="O13" s="389"/>
      <c r="P13" s="390"/>
      <c r="Q13" s="403" t="s">
        <v>435</v>
      </c>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5"/>
      <c r="AU13" s="401"/>
      <c r="AV13" s="401"/>
      <c r="AW13" s="401"/>
      <c r="AX13" s="402"/>
      <c r="AY13" s="456" t="s">
        <v>434</v>
      </c>
      <c r="AZ13" s="456"/>
      <c r="BA13" s="456"/>
      <c r="BB13" s="398" t="s">
        <v>689</v>
      </c>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400"/>
    </row>
    <row r="14" spans="2:99" s="216" customFormat="1" ht="32.25" customHeight="1" x14ac:dyDescent="0.15">
      <c r="B14" s="382">
        <v>6</v>
      </c>
      <c r="C14" s="383"/>
      <c r="D14" s="384"/>
      <c r="E14" s="385" t="s">
        <v>432</v>
      </c>
      <c r="F14" s="386"/>
      <c r="G14" s="386"/>
      <c r="H14" s="387"/>
      <c r="I14" s="385"/>
      <c r="J14" s="386"/>
      <c r="K14" s="386"/>
      <c r="L14" s="387"/>
      <c r="M14" s="389"/>
      <c r="N14" s="389"/>
      <c r="O14" s="389"/>
      <c r="P14" s="390"/>
      <c r="Q14" s="403" t="s">
        <v>436</v>
      </c>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5"/>
      <c r="AU14" s="401"/>
      <c r="AV14" s="401"/>
      <c r="AW14" s="401"/>
      <c r="AX14" s="402"/>
      <c r="AY14" s="456" t="s">
        <v>434</v>
      </c>
      <c r="AZ14" s="456"/>
      <c r="BA14" s="456"/>
      <c r="BB14" s="398" t="s">
        <v>690</v>
      </c>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400"/>
    </row>
    <row r="15" spans="2:99" s="216" customFormat="1" ht="124.5" customHeight="1" x14ac:dyDescent="0.15">
      <c r="B15" s="382">
        <v>7</v>
      </c>
      <c r="C15" s="383"/>
      <c r="D15" s="384"/>
      <c r="E15" s="385" t="s">
        <v>515</v>
      </c>
      <c r="F15" s="386"/>
      <c r="G15" s="386"/>
      <c r="H15" s="387"/>
      <c r="I15" s="385"/>
      <c r="J15" s="386"/>
      <c r="K15" s="386"/>
      <c r="L15" s="387"/>
      <c r="M15" s="389"/>
      <c r="N15" s="389"/>
      <c r="O15" s="389"/>
      <c r="P15" s="390"/>
      <c r="Q15" s="403" t="s">
        <v>437</v>
      </c>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5"/>
      <c r="AU15" s="464" t="s">
        <v>438</v>
      </c>
      <c r="AV15" s="401"/>
      <c r="AW15" s="401"/>
      <c r="AX15" s="402"/>
      <c r="AY15" s="456" t="s">
        <v>429</v>
      </c>
      <c r="AZ15" s="456"/>
      <c r="BA15" s="456"/>
      <c r="BB15" s="398" t="s">
        <v>841</v>
      </c>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400"/>
    </row>
    <row r="16" spans="2:99" s="216" customFormat="1" ht="135" customHeight="1" x14ac:dyDescent="0.15">
      <c r="B16" s="382">
        <v>8</v>
      </c>
      <c r="C16" s="383"/>
      <c r="D16" s="384"/>
      <c r="E16" s="385" t="s">
        <v>444</v>
      </c>
      <c r="F16" s="386"/>
      <c r="G16" s="386"/>
      <c r="H16" s="387"/>
      <c r="I16" s="385"/>
      <c r="J16" s="386"/>
      <c r="K16" s="386"/>
      <c r="L16" s="387"/>
      <c r="M16" s="389"/>
      <c r="N16" s="389"/>
      <c r="O16" s="389"/>
      <c r="P16" s="390"/>
      <c r="Q16" s="397" t="s">
        <v>674</v>
      </c>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5"/>
      <c r="AU16" s="401" t="s">
        <v>439</v>
      </c>
      <c r="AV16" s="401"/>
      <c r="AW16" s="401"/>
      <c r="AX16" s="402"/>
      <c r="AY16" s="456" t="s">
        <v>434</v>
      </c>
      <c r="AZ16" s="456"/>
      <c r="BA16" s="456"/>
      <c r="BB16" s="379" t="s">
        <v>793</v>
      </c>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80"/>
      <c r="CO16" s="380"/>
      <c r="CP16" s="380"/>
      <c r="CQ16" s="380"/>
      <c r="CR16" s="380"/>
      <c r="CS16" s="380"/>
      <c r="CT16" s="381"/>
    </row>
    <row r="17" spans="2:98" s="216" customFormat="1" ht="111.75" customHeight="1" x14ac:dyDescent="0.15">
      <c r="B17" s="382">
        <v>9</v>
      </c>
      <c r="C17" s="383"/>
      <c r="D17" s="384"/>
      <c r="E17" s="385" t="s">
        <v>432</v>
      </c>
      <c r="F17" s="386"/>
      <c r="G17" s="386"/>
      <c r="H17" s="387"/>
      <c r="I17" s="385"/>
      <c r="J17" s="386"/>
      <c r="K17" s="386"/>
      <c r="L17" s="387"/>
      <c r="M17" s="389"/>
      <c r="N17" s="389"/>
      <c r="O17" s="389"/>
      <c r="P17" s="390"/>
      <c r="Q17" s="403" t="s">
        <v>440</v>
      </c>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5"/>
      <c r="AU17" s="401"/>
      <c r="AV17" s="401"/>
      <c r="AW17" s="401"/>
      <c r="AX17" s="402"/>
      <c r="AY17" s="456" t="s">
        <v>434</v>
      </c>
      <c r="AZ17" s="456"/>
      <c r="BA17" s="456"/>
      <c r="BB17" s="398" t="s">
        <v>757</v>
      </c>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400"/>
    </row>
    <row r="18" spans="2:98" s="216" customFormat="1" ht="36" customHeight="1" x14ac:dyDescent="0.15">
      <c r="B18" s="382">
        <v>10</v>
      </c>
      <c r="C18" s="383"/>
      <c r="D18" s="384"/>
      <c r="E18" s="385" t="s">
        <v>150</v>
      </c>
      <c r="F18" s="386"/>
      <c r="G18" s="386"/>
      <c r="H18" s="387"/>
      <c r="I18" s="385"/>
      <c r="J18" s="386"/>
      <c r="K18" s="386"/>
      <c r="L18" s="387"/>
      <c r="M18" s="389"/>
      <c r="N18" s="389"/>
      <c r="O18" s="389"/>
      <c r="P18" s="390"/>
      <c r="Q18" s="465" t="s">
        <v>794</v>
      </c>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7"/>
      <c r="AU18" s="455"/>
      <c r="AV18" s="401"/>
      <c r="AW18" s="401"/>
      <c r="AX18" s="402"/>
      <c r="AY18" s="456" t="s">
        <v>445</v>
      </c>
      <c r="AZ18" s="456"/>
      <c r="BA18" s="456"/>
      <c r="BB18" s="379" t="s">
        <v>675</v>
      </c>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380"/>
      <c r="CG18" s="380"/>
      <c r="CH18" s="380"/>
      <c r="CI18" s="380"/>
      <c r="CJ18" s="380"/>
      <c r="CK18" s="380"/>
      <c r="CL18" s="380"/>
      <c r="CM18" s="380"/>
      <c r="CN18" s="380"/>
      <c r="CO18" s="380"/>
      <c r="CP18" s="380"/>
      <c r="CQ18" s="380"/>
      <c r="CR18" s="380"/>
      <c r="CS18" s="380"/>
      <c r="CT18" s="381"/>
    </row>
    <row r="19" spans="2:98" s="216" customFormat="1" ht="21" customHeight="1" x14ac:dyDescent="0.15">
      <c r="B19" s="382">
        <v>11</v>
      </c>
      <c r="C19" s="383"/>
      <c r="D19" s="384"/>
      <c r="E19" s="385" t="s">
        <v>444</v>
      </c>
      <c r="F19" s="386"/>
      <c r="G19" s="386"/>
      <c r="H19" s="387"/>
      <c r="I19" s="385"/>
      <c r="J19" s="386"/>
      <c r="K19" s="386"/>
      <c r="L19" s="387"/>
      <c r="M19" s="389"/>
      <c r="N19" s="389"/>
      <c r="O19" s="389"/>
      <c r="P19" s="390"/>
      <c r="Q19" s="403" t="s">
        <v>446</v>
      </c>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5"/>
      <c r="AU19" s="471" t="s">
        <v>447</v>
      </c>
      <c r="AV19" s="401"/>
      <c r="AW19" s="401"/>
      <c r="AX19" s="402"/>
      <c r="AY19" s="456" t="s">
        <v>445</v>
      </c>
      <c r="AZ19" s="456"/>
      <c r="BA19" s="456"/>
      <c r="BB19" s="468" t="s">
        <v>795</v>
      </c>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69"/>
      <c r="CD19" s="469"/>
      <c r="CE19" s="469"/>
      <c r="CF19" s="469"/>
      <c r="CG19" s="469"/>
      <c r="CH19" s="469"/>
      <c r="CI19" s="469"/>
      <c r="CJ19" s="469"/>
      <c r="CK19" s="469"/>
      <c r="CL19" s="469"/>
      <c r="CM19" s="469"/>
      <c r="CN19" s="469"/>
      <c r="CO19" s="469"/>
      <c r="CP19" s="469"/>
      <c r="CQ19" s="469"/>
      <c r="CR19" s="469"/>
      <c r="CS19" s="469"/>
      <c r="CT19" s="470"/>
    </row>
    <row r="20" spans="2:98" s="216" customFormat="1" ht="53.25" customHeight="1" x14ac:dyDescent="0.15">
      <c r="B20" s="382">
        <v>12</v>
      </c>
      <c r="C20" s="383"/>
      <c r="D20" s="384"/>
      <c r="E20" s="385" t="s">
        <v>150</v>
      </c>
      <c r="F20" s="386"/>
      <c r="G20" s="386"/>
      <c r="H20" s="387"/>
      <c r="I20" s="385"/>
      <c r="J20" s="386"/>
      <c r="K20" s="386"/>
      <c r="L20" s="387"/>
      <c r="M20" s="389"/>
      <c r="N20" s="389"/>
      <c r="O20" s="389"/>
      <c r="P20" s="390"/>
      <c r="Q20" s="472" t="s">
        <v>476</v>
      </c>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4"/>
      <c r="AU20" s="455"/>
      <c r="AV20" s="401"/>
      <c r="AW20" s="401"/>
      <c r="AX20" s="402"/>
      <c r="AY20" s="456" t="s">
        <v>445</v>
      </c>
      <c r="AZ20" s="456"/>
      <c r="BA20" s="456"/>
      <c r="BB20" s="379" t="s">
        <v>680</v>
      </c>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80"/>
      <c r="CO20" s="380"/>
      <c r="CP20" s="380"/>
      <c r="CQ20" s="380"/>
      <c r="CR20" s="380"/>
      <c r="CS20" s="380"/>
      <c r="CT20" s="381"/>
    </row>
    <row r="21" spans="2:98" s="216" customFormat="1" ht="33" customHeight="1" x14ac:dyDescent="0.15">
      <c r="B21" s="382">
        <v>13</v>
      </c>
      <c r="C21" s="383"/>
      <c r="D21" s="384"/>
      <c r="E21" s="385" t="s">
        <v>150</v>
      </c>
      <c r="F21" s="386"/>
      <c r="G21" s="386"/>
      <c r="H21" s="387"/>
      <c r="I21" s="385"/>
      <c r="J21" s="386"/>
      <c r="K21" s="386"/>
      <c r="L21" s="387"/>
      <c r="M21" s="389"/>
      <c r="N21" s="389"/>
      <c r="O21" s="389"/>
      <c r="P21" s="390"/>
      <c r="Q21" s="403" t="s">
        <v>448</v>
      </c>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5"/>
      <c r="AU21" s="476" t="s">
        <v>449</v>
      </c>
      <c r="AV21" s="477"/>
      <c r="AW21" s="477"/>
      <c r="AX21" s="478"/>
      <c r="AY21" s="456" t="s">
        <v>445</v>
      </c>
      <c r="AZ21" s="456"/>
      <c r="BA21" s="456"/>
      <c r="BB21" s="379" t="s">
        <v>681</v>
      </c>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c r="CS21" s="380"/>
      <c r="CT21" s="381"/>
    </row>
    <row r="22" spans="2:98" s="216" customFormat="1" ht="21" customHeight="1" x14ac:dyDescent="0.15">
      <c r="B22" s="382">
        <v>14</v>
      </c>
      <c r="C22" s="383"/>
      <c r="D22" s="384"/>
      <c r="E22" s="385" t="s">
        <v>150</v>
      </c>
      <c r="F22" s="386"/>
      <c r="G22" s="386"/>
      <c r="H22" s="387"/>
      <c r="I22" s="385"/>
      <c r="J22" s="386"/>
      <c r="K22" s="386"/>
      <c r="L22" s="387"/>
      <c r="M22" s="389"/>
      <c r="N22" s="389"/>
      <c r="O22" s="389"/>
      <c r="P22" s="390"/>
      <c r="Q22" s="403" t="s">
        <v>450</v>
      </c>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5"/>
      <c r="AU22" s="471"/>
      <c r="AV22" s="401"/>
      <c r="AW22" s="401"/>
      <c r="AX22" s="402"/>
      <c r="AY22" s="456" t="s">
        <v>445</v>
      </c>
      <c r="AZ22" s="456"/>
      <c r="BA22" s="456"/>
      <c r="BB22" s="468" t="s">
        <v>451</v>
      </c>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469"/>
      <c r="CO22" s="469"/>
      <c r="CP22" s="469"/>
      <c r="CQ22" s="469"/>
      <c r="CR22" s="469"/>
      <c r="CS22" s="469"/>
      <c r="CT22" s="470"/>
    </row>
    <row r="23" spans="2:98" s="216" customFormat="1" ht="32.25" customHeight="1" x14ac:dyDescent="0.15">
      <c r="B23" s="382">
        <v>15</v>
      </c>
      <c r="C23" s="383"/>
      <c r="D23" s="384"/>
      <c r="E23" s="385" t="s">
        <v>670</v>
      </c>
      <c r="F23" s="386"/>
      <c r="G23" s="386"/>
      <c r="H23" s="387"/>
      <c r="I23" s="385"/>
      <c r="J23" s="386"/>
      <c r="K23" s="386"/>
      <c r="L23" s="387"/>
      <c r="M23" s="388"/>
      <c r="N23" s="389"/>
      <c r="O23" s="389"/>
      <c r="P23" s="390"/>
      <c r="Q23" s="535" t="s">
        <v>622</v>
      </c>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7"/>
      <c r="AU23" s="476" t="s">
        <v>623</v>
      </c>
      <c r="AV23" s="538"/>
      <c r="AW23" s="538"/>
      <c r="AX23" s="539"/>
      <c r="AY23" s="376" t="s">
        <v>624</v>
      </c>
      <c r="AZ23" s="377"/>
      <c r="BA23" s="378"/>
      <c r="BB23" s="379" t="s">
        <v>682</v>
      </c>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80"/>
      <c r="CO23" s="380"/>
      <c r="CP23" s="380"/>
      <c r="CQ23" s="380"/>
      <c r="CR23" s="380"/>
      <c r="CS23" s="380"/>
      <c r="CT23" s="381"/>
    </row>
    <row r="24" spans="2:98" s="216" customFormat="1" ht="21" customHeight="1" x14ac:dyDescent="0.15">
      <c r="B24" s="382">
        <v>16</v>
      </c>
      <c r="C24" s="383"/>
      <c r="D24" s="384"/>
      <c r="E24" s="388" t="s">
        <v>452</v>
      </c>
      <c r="F24" s="389"/>
      <c r="G24" s="388" t="s">
        <v>453</v>
      </c>
      <c r="H24" s="475"/>
      <c r="I24" s="388" t="s">
        <v>452</v>
      </c>
      <c r="J24" s="389"/>
      <c r="K24" s="388" t="s">
        <v>453</v>
      </c>
      <c r="L24" s="475"/>
      <c r="M24" s="389" t="s">
        <v>452</v>
      </c>
      <c r="N24" s="475"/>
      <c r="O24" s="388" t="s">
        <v>453</v>
      </c>
      <c r="P24" s="390"/>
      <c r="Q24" s="403" t="s">
        <v>454</v>
      </c>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5"/>
      <c r="AU24" s="455"/>
      <c r="AV24" s="401"/>
      <c r="AW24" s="401"/>
      <c r="AX24" s="402"/>
      <c r="AY24" s="479"/>
      <c r="AZ24" s="479"/>
      <c r="BA24" s="479"/>
      <c r="BB24" s="492" t="s">
        <v>455</v>
      </c>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2"/>
    </row>
    <row r="25" spans="2:98" s="216" customFormat="1" ht="72" customHeight="1" x14ac:dyDescent="0.15">
      <c r="B25" s="382"/>
      <c r="C25" s="383"/>
      <c r="D25" s="384"/>
      <c r="E25" s="385" t="s">
        <v>442</v>
      </c>
      <c r="F25" s="386"/>
      <c r="G25" s="385" t="s">
        <v>484</v>
      </c>
      <c r="H25" s="387"/>
      <c r="I25" s="385"/>
      <c r="J25" s="386"/>
      <c r="K25" s="385"/>
      <c r="L25" s="387"/>
      <c r="M25" s="389"/>
      <c r="N25" s="475"/>
      <c r="O25" s="388"/>
      <c r="P25" s="390"/>
      <c r="Q25" s="373"/>
      <c r="R25" s="404" t="s">
        <v>456</v>
      </c>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5"/>
      <c r="AU25" s="455"/>
      <c r="AV25" s="401"/>
      <c r="AW25" s="401"/>
      <c r="AX25" s="402"/>
      <c r="AY25" s="456" t="s">
        <v>441</v>
      </c>
      <c r="AZ25" s="456"/>
      <c r="BA25" s="456"/>
      <c r="BB25" s="398" t="s">
        <v>796</v>
      </c>
      <c r="BC25" s="399"/>
      <c r="BD25" s="399"/>
      <c r="BE25" s="399"/>
      <c r="BF25" s="399"/>
      <c r="BG25" s="399"/>
      <c r="BH25" s="399"/>
      <c r="BI25" s="399"/>
      <c r="BJ25" s="399"/>
      <c r="BK25" s="399"/>
      <c r="BL25" s="399"/>
      <c r="BM25" s="399"/>
      <c r="BN25" s="399"/>
      <c r="BO25" s="399"/>
      <c r="BP25" s="399"/>
      <c r="BQ25" s="399"/>
      <c r="BR25" s="399"/>
      <c r="BS25" s="399"/>
      <c r="BT25" s="399"/>
      <c r="BU25" s="399"/>
      <c r="BV25" s="399"/>
      <c r="BW25" s="399"/>
      <c r="BX25" s="399"/>
      <c r="BY25" s="399"/>
      <c r="BZ25" s="399"/>
      <c r="CA25" s="399"/>
      <c r="CB25" s="399"/>
      <c r="CC25" s="399"/>
      <c r="CD25" s="399"/>
      <c r="CE25" s="399"/>
      <c r="CF25" s="399"/>
      <c r="CG25" s="399"/>
      <c r="CH25" s="399"/>
      <c r="CI25" s="399"/>
      <c r="CJ25" s="399"/>
      <c r="CK25" s="399"/>
      <c r="CL25" s="399"/>
      <c r="CM25" s="399"/>
      <c r="CN25" s="399"/>
      <c r="CO25" s="399"/>
      <c r="CP25" s="399"/>
      <c r="CQ25" s="399"/>
      <c r="CR25" s="399"/>
      <c r="CS25" s="399"/>
      <c r="CT25" s="400"/>
    </row>
    <row r="26" spans="2:98" s="216" customFormat="1" ht="20.25" customHeight="1" x14ac:dyDescent="0.15">
      <c r="B26" s="382"/>
      <c r="C26" s="383"/>
      <c r="D26" s="384"/>
      <c r="E26" s="388" t="s">
        <v>452</v>
      </c>
      <c r="F26" s="475"/>
      <c r="G26" s="389" t="s">
        <v>453</v>
      </c>
      <c r="H26" s="475"/>
      <c r="I26" s="388" t="s">
        <v>452</v>
      </c>
      <c r="J26" s="475"/>
      <c r="K26" s="389" t="s">
        <v>453</v>
      </c>
      <c r="L26" s="475"/>
      <c r="M26" s="389" t="s">
        <v>452</v>
      </c>
      <c r="N26" s="475"/>
      <c r="O26" s="389" t="s">
        <v>453</v>
      </c>
      <c r="P26" s="390"/>
      <c r="Q26" s="480"/>
      <c r="R26" s="482" t="s">
        <v>683</v>
      </c>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3"/>
      <c r="AU26" s="455"/>
      <c r="AV26" s="401"/>
      <c r="AW26" s="401"/>
      <c r="AX26" s="402"/>
      <c r="AY26" s="479"/>
      <c r="AZ26" s="479"/>
      <c r="BA26" s="479"/>
      <c r="BB26" s="398" t="s">
        <v>457</v>
      </c>
      <c r="BC26" s="399"/>
      <c r="BD26" s="399"/>
      <c r="BE26" s="399"/>
      <c r="BF26" s="399"/>
      <c r="BG26" s="399"/>
      <c r="BH26" s="399"/>
      <c r="BI26" s="399"/>
      <c r="BJ26" s="399"/>
      <c r="BK26" s="399"/>
      <c r="BL26" s="399"/>
      <c r="BM26" s="399"/>
      <c r="BN26" s="399"/>
      <c r="BO26" s="399"/>
      <c r="BP26" s="399"/>
      <c r="BQ26" s="399"/>
      <c r="BR26" s="399"/>
      <c r="BS26" s="399"/>
      <c r="BT26" s="399"/>
      <c r="BU26" s="399"/>
      <c r="BV26" s="399"/>
      <c r="BW26" s="399"/>
      <c r="BX26" s="399"/>
      <c r="BY26" s="399"/>
      <c r="BZ26" s="399"/>
      <c r="CA26" s="399"/>
      <c r="CB26" s="399"/>
      <c r="CC26" s="399"/>
      <c r="CD26" s="399"/>
      <c r="CE26" s="399"/>
      <c r="CF26" s="399"/>
      <c r="CG26" s="399"/>
      <c r="CH26" s="399"/>
      <c r="CI26" s="399"/>
      <c r="CJ26" s="399"/>
      <c r="CK26" s="399"/>
      <c r="CL26" s="399"/>
      <c r="CM26" s="399"/>
      <c r="CN26" s="399"/>
      <c r="CO26" s="399"/>
      <c r="CP26" s="399"/>
      <c r="CQ26" s="399"/>
      <c r="CR26" s="399"/>
      <c r="CS26" s="399"/>
      <c r="CT26" s="400"/>
    </row>
    <row r="27" spans="2:98" s="216" customFormat="1" ht="52.5" customHeight="1" x14ac:dyDescent="0.15">
      <c r="B27" s="382"/>
      <c r="C27" s="383"/>
      <c r="D27" s="384"/>
      <c r="E27" s="385" t="s">
        <v>458</v>
      </c>
      <c r="F27" s="387"/>
      <c r="G27" s="386" t="s">
        <v>484</v>
      </c>
      <c r="H27" s="387"/>
      <c r="I27" s="385"/>
      <c r="J27" s="387"/>
      <c r="K27" s="386"/>
      <c r="L27" s="387"/>
      <c r="M27" s="389"/>
      <c r="N27" s="475"/>
      <c r="O27" s="389"/>
      <c r="P27" s="390"/>
      <c r="Q27" s="481"/>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5"/>
      <c r="AU27" s="455"/>
      <c r="AV27" s="401"/>
      <c r="AW27" s="401"/>
      <c r="AX27" s="402"/>
      <c r="AY27" s="456" t="s">
        <v>459</v>
      </c>
      <c r="AZ27" s="456"/>
      <c r="BA27" s="456"/>
      <c r="BB27" s="398" t="s">
        <v>797</v>
      </c>
      <c r="BC27" s="399"/>
      <c r="BD27" s="399"/>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399"/>
      <c r="CO27" s="399"/>
      <c r="CP27" s="399"/>
      <c r="CQ27" s="399"/>
      <c r="CR27" s="399"/>
      <c r="CS27" s="399"/>
      <c r="CT27" s="400"/>
    </row>
    <row r="28" spans="2:98" s="216" customFormat="1" ht="46.5" customHeight="1" x14ac:dyDescent="0.15">
      <c r="B28" s="382"/>
      <c r="C28" s="383"/>
      <c r="D28" s="384"/>
      <c r="E28" s="385"/>
      <c r="F28" s="386"/>
      <c r="G28" s="386"/>
      <c r="H28" s="387"/>
      <c r="I28" s="385"/>
      <c r="J28" s="386"/>
      <c r="K28" s="386"/>
      <c r="L28" s="387"/>
      <c r="M28" s="389"/>
      <c r="N28" s="389"/>
      <c r="O28" s="389"/>
      <c r="P28" s="390"/>
      <c r="Q28" s="373"/>
      <c r="R28" s="489" t="s">
        <v>460</v>
      </c>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5"/>
      <c r="AU28" s="455"/>
      <c r="AV28" s="401"/>
      <c r="AW28" s="401"/>
      <c r="AX28" s="402"/>
      <c r="AY28" s="456" t="s">
        <v>459</v>
      </c>
      <c r="AZ28" s="456"/>
      <c r="BA28" s="456"/>
      <c r="BB28" s="398" t="s">
        <v>461</v>
      </c>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399"/>
      <c r="CJ28" s="399"/>
      <c r="CK28" s="399"/>
      <c r="CL28" s="399"/>
      <c r="CM28" s="399"/>
      <c r="CN28" s="399"/>
      <c r="CO28" s="399"/>
      <c r="CP28" s="399"/>
      <c r="CQ28" s="399"/>
      <c r="CR28" s="399"/>
      <c r="CS28" s="399"/>
      <c r="CT28" s="400"/>
    </row>
    <row r="29" spans="2:98" s="216" customFormat="1" ht="30" customHeight="1" x14ac:dyDescent="0.15">
      <c r="B29" s="382"/>
      <c r="C29" s="383"/>
      <c r="D29" s="384"/>
      <c r="E29" s="486"/>
      <c r="F29" s="487"/>
      <c r="G29" s="487"/>
      <c r="H29" s="487"/>
      <c r="I29" s="487"/>
      <c r="J29" s="487"/>
      <c r="K29" s="487"/>
      <c r="L29" s="487"/>
      <c r="M29" s="487"/>
      <c r="N29" s="487"/>
      <c r="O29" s="487"/>
      <c r="P29" s="488"/>
      <c r="Q29" s="373"/>
      <c r="R29" s="490" t="s">
        <v>462</v>
      </c>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1"/>
      <c r="AU29" s="455"/>
      <c r="AV29" s="401"/>
      <c r="AW29" s="401"/>
      <c r="AX29" s="402"/>
      <c r="AY29" s="479"/>
      <c r="AZ29" s="479"/>
      <c r="BA29" s="479"/>
      <c r="BB29" s="492" t="s">
        <v>485</v>
      </c>
      <c r="BC29" s="493"/>
      <c r="BD29" s="493"/>
      <c r="BE29" s="493"/>
      <c r="BF29" s="493"/>
      <c r="BG29" s="493"/>
      <c r="BH29" s="493"/>
      <c r="BI29" s="493"/>
      <c r="BJ29" s="493"/>
      <c r="BK29" s="493"/>
      <c r="BL29" s="493"/>
      <c r="BM29" s="493"/>
      <c r="BN29" s="493"/>
      <c r="BO29" s="493"/>
      <c r="BP29" s="493"/>
      <c r="BQ29" s="493"/>
      <c r="BR29" s="493"/>
      <c r="BS29" s="493"/>
      <c r="BT29" s="493"/>
      <c r="BU29" s="493"/>
      <c r="BV29" s="493"/>
      <c r="BW29" s="493"/>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4"/>
    </row>
    <row r="30" spans="2:98" s="216" customFormat="1" ht="36.75" customHeight="1" x14ac:dyDescent="0.15">
      <c r="B30" s="382"/>
      <c r="C30" s="383"/>
      <c r="D30" s="384"/>
      <c r="E30" s="385" t="s">
        <v>444</v>
      </c>
      <c r="F30" s="386"/>
      <c r="G30" s="386"/>
      <c r="H30" s="387"/>
      <c r="I30" s="385"/>
      <c r="J30" s="386"/>
      <c r="K30" s="386"/>
      <c r="L30" s="387"/>
      <c r="M30" s="389"/>
      <c r="N30" s="389"/>
      <c r="O30" s="389"/>
      <c r="P30" s="390"/>
      <c r="Q30" s="374"/>
      <c r="R30" s="473" t="s">
        <v>477</v>
      </c>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4"/>
      <c r="AU30" s="455"/>
      <c r="AV30" s="401"/>
      <c r="AW30" s="401"/>
      <c r="AX30" s="402"/>
      <c r="AY30" s="456" t="s">
        <v>445</v>
      </c>
      <c r="AZ30" s="456"/>
      <c r="BA30" s="456"/>
      <c r="BB30" s="398" t="s">
        <v>625</v>
      </c>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400"/>
    </row>
    <row r="31" spans="2:98" s="216" customFormat="1" ht="36" customHeight="1" x14ac:dyDescent="0.15">
      <c r="B31" s="382"/>
      <c r="C31" s="383"/>
      <c r="D31" s="384"/>
      <c r="E31" s="385" t="s">
        <v>444</v>
      </c>
      <c r="F31" s="386"/>
      <c r="G31" s="386"/>
      <c r="H31" s="387"/>
      <c r="I31" s="385"/>
      <c r="J31" s="386"/>
      <c r="K31" s="386"/>
      <c r="L31" s="387"/>
      <c r="M31" s="389"/>
      <c r="N31" s="389"/>
      <c r="O31" s="389"/>
      <c r="P31" s="390"/>
      <c r="Q31" s="374"/>
      <c r="R31" s="473" t="s">
        <v>478</v>
      </c>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4"/>
      <c r="AU31" s="455"/>
      <c r="AV31" s="401"/>
      <c r="AW31" s="401"/>
      <c r="AX31" s="402"/>
      <c r="AY31" s="456" t="s">
        <v>445</v>
      </c>
      <c r="AZ31" s="456"/>
      <c r="BA31" s="456"/>
      <c r="BB31" s="398" t="s">
        <v>626</v>
      </c>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399"/>
      <c r="CT31" s="400"/>
    </row>
    <row r="32" spans="2:98" s="216" customFormat="1" ht="33.75" customHeight="1" x14ac:dyDescent="0.15">
      <c r="B32" s="382">
        <v>17</v>
      </c>
      <c r="C32" s="383"/>
      <c r="D32" s="384"/>
      <c r="E32" s="385" t="s">
        <v>150</v>
      </c>
      <c r="F32" s="386"/>
      <c r="G32" s="386"/>
      <c r="H32" s="387"/>
      <c r="I32" s="385"/>
      <c r="J32" s="386"/>
      <c r="K32" s="386"/>
      <c r="L32" s="387"/>
      <c r="M32" s="389"/>
      <c r="N32" s="389"/>
      <c r="O32" s="389"/>
      <c r="P32" s="390"/>
      <c r="Q32" s="403" t="s">
        <v>463</v>
      </c>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5"/>
      <c r="AU32" s="471" t="s">
        <v>464</v>
      </c>
      <c r="AV32" s="401"/>
      <c r="AW32" s="401"/>
      <c r="AX32" s="402"/>
      <c r="AY32" s="376" t="s">
        <v>443</v>
      </c>
      <c r="AZ32" s="377"/>
      <c r="BA32" s="378"/>
      <c r="BB32" s="398" t="s">
        <v>758</v>
      </c>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75"/>
    </row>
    <row r="33" spans="2:98" s="216" customFormat="1" ht="72" customHeight="1" x14ac:dyDescent="0.15">
      <c r="B33" s="382">
        <v>18</v>
      </c>
      <c r="C33" s="383"/>
      <c r="D33" s="384"/>
      <c r="E33" s="385" t="s">
        <v>150</v>
      </c>
      <c r="F33" s="386"/>
      <c r="G33" s="386"/>
      <c r="H33" s="387"/>
      <c r="I33" s="385"/>
      <c r="J33" s="386"/>
      <c r="K33" s="386"/>
      <c r="L33" s="387"/>
      <c r="M33" s="389"/>
      <c r="N33" s="389"/>
      <c r="O33" s="389"/>
      <c r="P33" s="390"/>
      <c r="Q33" s="403" t="s">
        <v>465</v>
      </c>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5"/>
      <c r="AU33" s="394" t="s">
        <v>466</v>
      </c>
      <c r="AV33" s="395"/>
      <c r="AW33" s="395"/>
      <c r="AX33" s="396"/>
      <c r="AY33" s="456" t="s">
        <v>445</v>
      </c>
      <c r="AZ33" s="456"/>
      <c r="BA33" s="456"/>
      <c r="BB33" s="398" t="s">
        <v>684</v>
      </c>
      <c r="BC33" s="399"/>
      <c r="BD33" s="399"/>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400"/>
    </row>
    <row r="34" spans="2:98" s="216" customFormat="1" ht="33" customHeight="1" x14ac:dyDescent="0.15">
      <c r="B34" s="382">
        <v>19</v>
      </c>
      <c r="C34" s="383"/>
      <c r="D34" s="384"/>
      <c r="E34" s="385" t="s">
        <v>150</v>
      </c>
      <c r="F34" s="386"/>
      <c r="G34" s="386"/>
      <c r="H34" s="387"/>
      <c r="I34" s="385"/>
      <c r="J34" s="386"/>
      <c r="K34" s="386"/>
      <c r="L34" s="387"/>
      <c r="M34" s="389"/>
      <c r="N34" s="389"/>
      <c r="O34" s="389"/>
      <c r="P34" s="390"/>
      <c r="Q34" s="397" t="s">
        <v>467</v>
      </c>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3"/>
      <c r="AU34" s="394" t="s">
        <v>468</v>
      </c>
      <c r="AV34" s="395"/>
      <c r="AW34" s="395"/>
      <c r="AX34" s="396"/>
      <c r="AY34" s="456" t="s">
        <v>445</v>
      </c>
      <c r="AZ34" s="456"/>
      <c r="BA34" s="456"/>
      <c r="BB34" s="379" t="s">
        <v>672</v>
      </c>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80"/>
      <c r="CO34" s="380"/>
      <c r="CP34" s="380"/>
      <c r="CQ34" s="380"/>
      <c r="CR34" s="380"/>
      <c r="CS34" s="380"/>
      <c r="CT34" s="381"/>
    </row>
    <row r="35" spans="2:98" s="216" customFormat="1" ht="33" customHeight="1" x14ac:dyDescent="0.15">
      <c r="B35" s="382">
        <v>20</v>
      </c>
      <c r="C35" s="383"/>
      <c r="D35" s="384"/>
      <c r="E35" s="385" t="s">
        <v>662</v>
      </c>
      <c r="F35" s="386"/>
      <c r="G35" s="386"/>
      <c r="H35" s="387"/>
      <c r="I35" s="385"/>
      <c r="J35" s="386"/>
      <c r="K35" s="386"/>
      <c r="L35" s="387"/>
      <c r="M35" s="388"/>
      <c r="N35" s="389"/>
      <c r="O35" s="389"/>
      <c r="P35" s="390"/>
      <c r="Q35" s="391" t="s">
        <v>663</v>
      </c>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3"/>
      <c r="AU35" s="394" t="s">
        <v>664</v>
      </c>
      <c r="AV35" s="395"/>
      <c r="AW35" s="395"/>
      <c r="AX35" s="396"/>
      <c r="AY35" s="376" t="s">
        <v>665</v>
      </c>
      <c r="AZ35" s="377"/>
      <c r="BA35" s="378"/>
      <c r="BB35" s="379" t="s">
        <v>666</v>
      </c>
      <c r="BC35" s="380"/>
      <c r="BD35" s="380"/>
      <c r="BE35" s="380"/>
      <c r="BF35" s="380"/>
      <c r="BG35" s="380"/>
      <c r="BH35" s="380"/>
      <c r="BI35" s="380"/>
      <c r="BJ35" s="380"/>
      <c r="BK35" s="380"/>
      <c r="BL35" s="380"/>
      <c r="BM35" s="380"/>
      <c r="BN35" s="380"/>
      <c r="BO35" s="380"/>
      <c r="BP35" s="380"/>
      <c r="BQ35" s="380"/>
      <c r="BR35" s="380"/>
      <c r="BS35" s="380"/>
      <c r="BT35" s="380"/>
      <c r="BU35" s="380"/>
      <c r="BV35" s="380"/>
      <c r="BW35" s="380"/>
      <c r="BX35" s="380"/>
      <c r="BY35" s="380"/>
      <c r="BZ35" s="380"/>
      <c r="CA35" s="380"/>
      <c r="CB35" s="380"/>
      <c r="CC35" s="380"/>
      <c r="CD35" s="380"/>
      <c r="CE35" s="380"/>
      <c r="CF35" s="380"/>
      <c r="CG35" s="380"/>
      <c r="CH35" s="380"/>
      <c r="CI35" s="380"/>
      <c r="CJ35" s="380"/>
      <c r="CK35" s="380"/>
      <c r="CL35" s="380"/>
      <c r="CM35" s="380"/>
      <c r="CN35" s="380"/>
      <c r="CO35" s="380"/>
      <c r="CP35" s="380"/>
      <c r="CQ35" s="380"/>
      <c r="CR35" s="380"/>
      <c r="CS35" s="380"/>
      <c r="CT35" s="381"/>
    </row>
    <row r="36" spans="2:98" s="216" customFormat="1" ht="30.75" customHeight="1" x14ac:dyDescent="0.15">
      <c r="B36" s="382">
        <v>21</v>
      </c>
      <c r="C36" s="383"/>
      <c r="D36" s="384"/>
      <c r="E36" s="385" t="s">
        <v>150</v>
      </c>
      <c r="F36" s="386"/>
      <c r="G36" s="386"/>
      <c r="H36" s="387"/>
      <c r="I36" s="385"/>
      <c r="J36" s="386"/>
      <c r="K36" s="386"/>
      <c r="L36" s="387"/>
      <c r="M36" s="389"/>
      <c r="N36" s="389"/>
      <c r="O36" s="389"/>
      <c r="P36" s="390"/>
      <c r="Q36" s="403" t="s">
        <v>469</v>
      </c>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5"/>
      <c r="AU36" s="394" t="s">
        <v>470</v>
      </c>
      <c r="AV36" s="395"/>
      <c r="AW36" s="395"/>
      <c r="AX36" s="396"/>
      <c r="AY36" s="456" t="s">
        <v>445</v>
      </c>
      <c r="AZ36" s="456"/>
      <c r="BA36" s="456"/>
      <c r="BB36" s="398" t="s">
        <v>685</v>
      </c>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399"/>
      <c r="CT36" s="400"/>
    </row>
    <row r="37" spans="2:98" s="216" customFormat="1" ht="30.75" customHeight="1" x14ac:dyDescent="0.15">
      <c r="B37" s="382">
        <v>22</v>
      </c>
      <c r="C37" s="383"/>
      <c r="D37" s="384"/>
      <c r="E37" s="385" t="s">
        <v>150</v>
      </c>
      <c r="F37" s="386"/>
      <c r="G37" s="386"/>
      <c r="H37" s="387"/>
      <c r="I37" s="385"/>
      <c r="J37" s="386"/>
      <c r="K37" s="386"/>
      <c r="L37" s="387"/>
      <c r="M37" s="389"/>
      <c r="N37" s="389"/>
      <c r="O37" s="389"/>
      <c r="P37" s="390"/>
      <c r="Q37" s="403" t="s">
        <v>471</v>
      </c>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5"/>
      <c r="AU37" s="394" t="s">
        <v>667</v>
      </c>
      <c r="AV37" s="395"/>
      <c r="AW37" s="395"/>
      <c r="AX37" s="396"/>
      <c r="AY37" s="456" t="s">
        <v>472</v>
      </c>
      <c r="AZ37" s="456"/>
      <c r="BA37" s="456"/>
      <c r="BB37" s="398" t="s">
        <v>765</v>
      </c>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399"/>
      <c r="CK37" s="399"/>
      <c r="CL37" s="399"/>
      <c r="CM37" s="399"/>
      <c r="CN37" s="399"/>
      <c r="CO37" s="399"/>
      <c r="CP37" s="399"/>
      <c r="CQ37" s="399"/>
      <c r="CR37" s="399"/>
      <c r="CS37" s="399"/>
      <c r="CT37" s="400"/>
    </row>
    <row r="38" spans="2:98" s="216" customFormat="1" ht="72.75" customHeight="1" x14ac:dyDescent="0.15">
      <c r="B38" s="382">
        <v>23</v>
      </c>
      <c r="C38" s="383"/>
      <c r="D38" s="384"/>
      <c r="E38" s="385" t="s">
        <v>150</v>
      </c>
      <c r="F38" s="386"/>
      <c r="G38" s="386"/>
      <c r="H38" s="387"/>
      <c r="I38" s="385"/>
      <c r="J38" s="386"/>
      <c r="K38" s="386"/>
      <c r="L38" s="387"/>
      <c r="M38" s="389"/>
      <c r="N38" s="389"/>
      <c r="O38" s="389"/>
      <c r="P38" s="390"/>
      <c r="Q38" s="403" t="s">
        <v>473</v>
      </c>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5"/>
      <c r="AU38" s="401"/>
      <c r="AV38" s="401"/>
      <c r="AW38" s="401"/>
      <c r="AX38" s="402"/>
      <c r="AY38" s="376" t="s">
        <v>443</v>
      </c>
      <c r="AZ38" s="377"/>
      <c r="BA38" s="378"/>
      <c r="BB38" s="398" t="s">
        <v>474</v>
      </c>
      <c r="BC38" s="399"/>
      <c r="BD38" s="399"/>
      <c r="BE38" s="399"/>
      <c r="BF38" s="399"/>
      <c r="BG38" s="399"/>
      <c r="BH38" s="399"/>
      <c r="BI38" s="399"/>
      <c r="BJ38" s="399"/>
      <c r="BK38" s="399"/>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c r="CH38" s="399"/>
      <c r="CI38" s="399"/>
      <c r="CJ38" s="399"/>
      <c r="CK38" s="399"/>
      <c r="CL38" s="399"/>
      <c r="CM38" s="399"/>
      <c r="CN38" s="399"/>
      <c r="CO38" s="399"/>
      <c r="CP38" s="399"/>
      <c r="CQ38" s="399"/>
      <c r="CR38" s="399"/>
      <c r="CS38" s="399"/>
      <c r="CT38" s="400"/>
    </row>
    <row r="39" spans="2:98" s="216" customFormat="1" ht="72.75" customHeight="1" x14ac:dyDescent="0.15">
      <c r="B39" s="382">
        <v>24</v>
      </c>
      <c r="C39" s="383"/>
      <c r="D39" s="384"/>
      <c r="E39" s="385" t="s">
        <v>150</v>
      </c>
      <c r="F39" s="386"/>
      <c r="G39" s="386"/>
      <c r="H39" s="387"/>
      <c r="I39" s="299"/>
      <c r="J39" s="300"/>
      <c r="K39" s="300"/>
      <c r="L39" s="301"/>
      <c r="M39" s="389"/>
      <c r="N39" s="389"/>
      <c r="O39" s="389"/>
      <c r="P39" s="390"/>
      <c r="Q39" s="397" t="s">
        <v>691</v>
      </c>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3"/>
      <c r="AU39" s="394" t="s">
        <v>668</v>
      </c>
      <c r="AV39" s="395"/>
      <c r="AW39" s="395"/>
      <c r="AX39" s="396"/>
      <c r="AY39" s="376" t="s">
        <v>624</v>
      </c>
      <c r="AZ39" s="377"/>
      <c r="BA39" s="378"/>
      <c r="BB39" s="398" t="s">
        <v>692</v>
      </c>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400"/>
    </row>
    <row r="40" spans="2:98" s="216" customFormat="1" ht="99.75" customHeight="1" thickBot="1" x14ac:dyDescent="0.2">
      <c r="B40" s="551">
        <v>25</v>
      </c>
      <c r="C40" s="552"/>
      <c r="D40" s="553"/>
      <c r="E40" s="495" t="s">
        <v>760</v>
      </c>
      <c r="F40" s="496"/>
      <c r="G40" s="496"/>
      <c r="H40" s="497"/>
      <c r="I40" s="495"/>
      <c r="J40" s="496"/>
      <c r="K40" s="496"/>
      <c r="L40" s="497"/>
      <c r="M40" s="498"/>
      <c r="N40" s="498"/>
      <c r="O40" s="498"/>
      <c r="P40" s="499"/>
      <c r="Q40" s="500" t="s">
        <v>693</v>
      </c>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2"/>
      <c r="AU40" s="548" t="s">
        <v>694</v>
      </c>
      <c r="AV40" s="549"/>
      <c r="AW40" s="549"/>
      <c r="AX40" s="550"/>
      <c r="AY40" s="504" t="s">
        <v>430</v>
      </c>
      <c r="AZ40" s="504"/>
      <c r="BA40" s="504"/>
      <c r="BB40" s="543" t="s">
        <v>759</v>
      </c>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5"/>
    </row>
    <row r="41" spans="2:98" s="208" customFormat="1" ht="13.5" customHeight="1" x14ac:dyDescent="0.15">
      <c r="B41" s="218"/>
      <c r="C41" s="218"/>
      <c r="D41" s="546" t="s">
        <v>695</v>
      </c>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row>
    <row r="42" spans="2:98" s="208" customFormat="1" ht="24" customHeight="1" x14ac:dyDescent="0.15">
      <c r="B42" s="219"/>
      <c r="C42" s="219"/>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row>
    <row r="43" spans="2:98" s="208" customFormat="1" ht="21.75" customHeight="1" x14ac:dyDescent="0.15">
      <c r="B43" s="219"/>
      <c r="C43" s="219"/>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row>
    <row r="44" spans="2:98" s="208" customFormat="1" ht="6" customHeight="1" x14ac:dyDescent="0.15">
      <c r="B44" s="219"/>
      <c r="C44" s="219"/>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row>
    <row r="45" spans="2:98" s="208" customFormat="1" ht="13.5" customHeight="1" x14ac:dyDescent="0.15">
      <c r="B45" s="220"/>
      <c r="C45" s="220"/>
      <c r="D45" s="540" t="s">
        <v>839</v>
      </c>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0"/>
      <c r="AY45" s="540"/>
      <c r="AZ45" s="540"/>
      <c r="BA45" s="540"/>
      <c r="BB45" s="540"/>
      <c r="BC45" s="540"/>
      <c r="BD45" s="540"/>
      <c r="BE45" s="540"/>
      <c r="BF45" s="540"/>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0"/>
      <c r="CF45" s="540"/>
      <c r="CG45" s="540"/>
      <c r="CH45" s="540"/>
      <c r="CI45" s="540"/>
      <c r="CJ45" s="540"/>
      <c r="CK45" s="540"/>
      <c r="CL45" s="540"/>
      <c r="CM45" s="540"/>
      <c r="CN45" s="540"/>
      <c r="CO45" s="540"/>
      <c r="CP45" s="540"/>
      <c r="CQ45" s="540"/>
      <c r="CR45" s="540"/>
      <c r="CS45" s="540"/>
      <c r="CT45" s="540"/>
    </row>
    <row r="46" spans="2:98" s="208" customFormat="1" ht="28.5" customHeight="1" x14ac:dyDescent="0.15">
      <c r="B46" s="221"/>
      <c r="C46" s="221"/>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540"/>
      <c r="BM46" s="540"/>
      <c r="BN46" s="540"/>
      <c r="BO46" s="540"/>
      <c r="BP46" s="540"/>
      <c r="BQ46" s="540"/>
      <c r="BR46" s="540"/>
      <c r="BS46" s="540"/>
      <c r="BT46" s="540"/>
      <c r="BU46" s="540"/>
      <c r="BV46" s="540"/>
      <c r="BW46" s="540"/>
      <c r="BX46" s="540"/>
      <c r="BY46" s="540"/>
      <c r="BZ46" s="540"/>
      <c r="CA46" s="540"/>
      <c r="CB46" s="540"/>
      <c r="CC46" s="540"/>
      <c r="CD46" s="540"/>
      <c r="CE46" s="540"/>
      <c r="CF46" s="540"/>
      <c r="CG46" s="540"/>
      <c r="CH46" s="540"/>
      <c r="CI46" s="540"/>
      <c r="CJ46" s="540"/>
      <c r="CK46" s="540"/>
      <c r="CL46" s="540"/>
      <c r="CM46" s="540"/>
      <c r="CN46" s="540"/>
      <c r="CO46" s="540"/>
      <c r="CP46" s="540"/>
      <c r="CQ46" s="540"/>
      <c r="CR46" s="540"/>
      <c r="CS46" s="540"/>
      <c r="CT46" s="540"/>
    </row>
    <row r="47" spans="2:98" ht="18" customHeight="1" x14ac:dyDescent="0.15">
      <c r="B47" s="220"/>
      <c r="C47" s="22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540"/>
      <c r="BM47" s="540"/>
      <c r="BN47" s="540"/>
      <c r="BO47" s="540"/>
      <c r="BP47" s="540"/>
      <c r="BQ47" s="540"/>
      <c r="BR47" s="540"/>
      <c r="BS47" s="540"/>
      <c r="BT47" s="540"/>
      <c r="BU47" s="540"/>
      <c r="BV47" s="540"/>
      <c r="BW47" s="540"/>
      <c r="BX47" s="540"/>
      <c r="BY47" s="540"/>
      <c r="BZ47" s="540"/>
      <c r="CA47" s="540"/>
      <c r="CB47" s="540"/>
      <c r="CC47" s="540"/>
      <c r="CD47" s="540"/>
      <c r="CE47" s="540"/>
      <c r="CF47" s="540"/>
      <c r="CG47" s="540"/>
      <c r="CH47" s="540"/>
      <c r="CI47" s="540"/>
      <c r="CJ47" s="540"/>
      <c r="CK47" s="540"/>
      <c r="CL47" s="540"/>
      <c r="CM47" s="540"/>
      <c r="CN47" s="540"/>
      <c r="CO47" s="540"/>
      <c r="CP47" s="540"/>
      <c r="CQ47" s="540"/>
      <c r="CR47" s="540"/>
      <c r="CS47" s="540"/>
      <c r="CT47" s="540"/>
    </row>
  </sheetData>
  <mergeCells count="288">
    <mergeCell ref="B23:D23"/>
    <mergeCell ref="E23:H23"/>
    <mergeCell ref="I23:L23"/>
    <mergeCell ref="M23:P23"/>
    <mergeCell ref="Q23:AT23"/>
    <mergeCell ref="AU23:AX23"/>
    <mergeCell ref="D45:CT47"/>
    <mergeCell ref="BB24:CT24"/>
    <mergeCell ref="BB25:CT25"/>
    <mergeCell ref="BB26:CT26"/>
    <mergeCell ref="BB27:CT27"/>
    <mergeCell ref="BB28:CT28"/>
    <mergeCell ref="BB40:CT40"/>
    <mergeCell ref="D41:CT43"/>
    <mergeCell ref="BB36:CT36"/>
    <mergeCell ref="B36:D36"/>
    <mergeCell ref="AU40:AX40"/>
    <mergeCell ref="B28:D28"/>
    <mergeCell ref="AY28:BA28"/>
    <mergeCell ref="B31:D31"/>
    <mergeCell ref="E31:H31"/>
    <mergeCell ref="B30:D30"/>
    <mergeCell ref="AY37:BA37"/>
    <mergeCell ref="B40:D40"/>
    <mergeCell ref="AS1:CU1"/>
    <mergeCell ref="AY40:BA40"/>
    <mergeCell ref="E34:H34"/>
    <mergeCell ref="M34:P34"/>
    <mergeCell ref="Q34:AT34"/>
    <mergeCell ref="AU34:AX34"/>
    <mergeCell ref="AY34:BA34"/>
    <mergeCell ref="Q36:AT36"/>
    <mergeCell ref="AU36:AX36"/>
    <mergeCell ref="AY36:BA36"/>
    <mergeCell ref="E36:H36"/>
    <mergeCell ref="M36:P36"/>
    <mergeCell ref="CS3:CT3"/>
    <mergeCell ref="BV3:CR3"/>
    <mergeCell ref="BO3:BU3"/>
    <mergeCell ref="B3:BM3"/>
    <mergeCell ref="BB9:CT9"/>
    <mergeCell ref="BB6:CT7"/>
    <mergeCell ref="B9:D9"/>
    <mergeCell ref="AY9:BA9"/>
    <mergeCell ref="AY6:BA7"/>
    <mergeCell ref="B34:D34"/>
    <mergeCell ref="M9:P9"/>
    <mergeCell ref="Q9:AT9"/>
    <mergeCell ref="E40:H40"/>
    <mergeCell ref="M40:P40"/>
    <mergeCell ref="Q40:AT40"/>
    <mergeCell ref="B33:D33"/>
    <mergeCell ref="E33:H33"/>
    <mergeCell ref="I34:L34"/>
    <mergeCell ref="I36:L36"/>
    <mergeCell ref="I37:L37"/>
    <mergeCell ref="I38:L38"/>
    <mergeCell ref="I40:L40"/>
    <mergeCell ref="I33:L33"/>
    <mergeCell ref="BB10:CT10"/>
    <mergeCell ref="B38:D38"/>
    <mergeCell ref="E38:H38"/>
    <mergeCell ref="M38:P38"/>
    <mergeCell ref="BB34:CT34"/>
    <mergeCell ref="M33:P33"/>
    <mergeCell ref="Q33:AT33"/>
    <mergeCell ref="AU33:AX33"/>
    <mergeCell ref="AY33:BA33"/>
    <mergeCell ref="Q38:AT38"/>
    <mergeCell ref="B32:D32"/>
    <mergeCell ref="E32:H32"/>
    <mergeCell ref="M32:P32"/>
    <mergeCell ref="Q32:AT32"/>
    <mergeCell ref="AU32:AX32"/>
    <mergeCell ref="AY32:BA32"/>
    <mergeCell ref="I32:L32"/>
    <mergeCell ref="BB32:CS32"/>
    <mergeCell ref="BB30:CT30"/>
    <mergeCell ref="BB31:CT31"/>
    <mergeCell ref="BB29:CT29"/>
    <mergeCell ref="AY31:BA31"/>
    <mergeCell ref="BB33:CT33"/>
    <mergeCell ref="E30:H30"/>
    <mergeCell ref="I30:L30"/>
    <mergeCell ref="R30:AT30"/>
    <mergeCell ref="AU30:AX30"/>
    <mergeCell ref="I31:L31"/>
    <mergeCell ref="E28:H28"/>
    <mergeCell ref="M28:P28"/>
    <mergeCell ref="M30:P30"/>
    <mergeCell ref="AU31:AX31"/>
    <mergeCell ref="R29:AT29"/>
    <mergeCell ref="AU29:AX29"/>
    <mergeCell ref="M31:P31"/>
    <mergeCell ref="R31:AT31"/>
    <mergeCell ref="G27:H27"/>
    <mergeCell ref="M27:N27"/>
    <mergeCell ref="O27:P27"/>
    <mergeCell ref="E27:F27"/>
    <mergeCell ref="I27:J27"/>
    <mergeCell ref="K27:L27"/>
    <mergeCell ref="B26:D26"/>
    <mergeCell ref="E26:F26"/>
    <mergeCell ref="G26:H26"/>
    <mergeCell ref="AY30:BA30"/>
    <mergeCell ref="B25:D25"/>
    <mergeCell ref="AU27:AX27"/>
    <mergeCell ref="AY27:BA27"/>
    <mergeCell ref="B29:D29"/>
    <mergeCell ref="E29:P29"/>
    <mergeCell ref="B24:D24"/>
    <mergeCell ref="E24:F24"/>
    <mergeCell ref="G24:H24"/>
    <mergeCell ref="M24:N24"/>
    <mergeCell ref="O24:P24"/>
    <mergeCell ref="I26:J26"/>
    <mergeCell ref="K26:L26"/>
    <mergeCell ref="E25:F25"/>
    <mergeCell ref="G25:H25"/>
    <mergeCell ref="M25:N25"/>
    <mergeCell ref="R25:AT25"/>
    <mergeCell ref="K25:L25"/>
    <mergeCell ref="AY29:BA29"/>
    <mergeCell ref="O25:P25"/>
    <mergeCell ref="R28:AT28"/>
    <mergeCell ref="I28:L28"/>
    <mergeCell ref="B27:D27"/>
    <mergeCell ref="AU28:AX28"/>
    <mergeCell ref="BB21:CT21"/>
    <mergeCell ref="BB22:CT22"/>
    <mergeCell ref="AU22:AX22"/>
    <mergeCell ref="E22:H22"/>
    <mergeCell ref="M26:N26"/>
    <mergeCell ref="O26:P26"/>
    <mergeCell ref="AY22:BA22"/>
    <mergeCell ref="Q24:AT24"/>
    <mergeCell ref="I24:J24"/>
    <mergeCell ref="K24:L24"/>
    <mergeCell ref="Q21:AT21"/>
    <mergeCell ref="AU21:AX21"/>
    <mergeCell ref="AY21:BA21"/>
    <mergeCell ref="AY25:BA25"/>
    <mergeCell ref="AU26:AX26"/>
    <mergeCell ref="I25:J25"/>
    <mergeCell ref="AU24:AX24"/>
    <mergeCell ref="AY24:BA24"/>
    <mergeCell ref="AY26:BA26"/>
    <mergeCell ref="AU25:AX25"/>
    <mergeCell ref="AY23:BA23"/>
    <mergeCell ref="BB23:CT23"/>
    <mergeCell ref="Q26:Q27"/>
    <mergeCell ref="R26:AT27"/>
    <mergeCell ref="B22:D22"/>
    <mergeCell ref="B20:D20"/>
    <mergeCell ref="E20:H20"/>
    <mergeCell ref="M20:P20"/>
    <mergeCell ref="Q20:AT20"/>
    <mergeCell ref="M22:P22"/>
    <mergeCell ref="Q22:AT22"/>
    <mergeCell ref="B21:D21"/>
    <mergeCell ref="E21:H21"/>
    <mergeCell ref="M21:P21"/>
    <mergeCell ref="I21:L21"/>
    <mergeCell ref="I22:L22"/>
    <mergeCell ref="BB19:CT19"/>
    <mergeCell ref="BB20:CT20"/>
    <mergeCell ref="AU20:AX20"/>
    <mergeCell ref="AY20:BA20"/>
    <mergeCell ref="B19:D19"/>
    <mergeCell ref="E19:H19"/>
    <mergeCell ref="M19:P19"/>
    <mergeCell ref="Q19:AT19"/>
    <mergeCell ref="AU19:AX19"/>
    <mergeCell ref="AY19:BA19"/>
    <mergeCell ref="I19:L19"/>
    <mergeCell ref="I20:L20"/>
    <mergeCell ref="I16:L16"/>
    <mergeCell ref="AY17:BA17"/>
    <mergeCell ref="BB18:CT18"/>
    <mergeCell ref="B18:D18"/>
    <mergeCell ref="E18:H18"/>
    <mergeCell ref="M18:P18"/>
    <mergeCell ref="Q18:AT18"/>
    <mergeCell ref="AU18:AX18"/>
    <mergeCell ref="AY18:BA18"/>
    <mergeCell ref="M16:P16"/>
    <mergeCell ref="Q16:AT16"/>
    <mergeCell ref="AU16:AX16"/>
    <mergeCell ref="AY16:BA16"/>
    <mergeCell ref="BB17:CT17"/>
    <mergeCell ref="B17:D17"/>
    <mergeCell ref="E17:H17"/>
    <mergeCell ref="M17:P17"/>
    <mergeCell ref="Q17:AT17"/>
    <mergeCell ref="AU17:AX17"/>
    <mergeCell ref="I17:L17"/>
    <mergeCell ref="I18:L18"/>
    <mergeCell ref="BB16:CT16"/>
    <mergeCell ref="B16:D16"/>
    <mergeCell ref="E16:H16"/>
    <mergeCell ref="I14:L14"/>
    <mergeCell ref="B13:D13"/>
    <mergeCell ref="E13:H13"/>
    <mergeCell ref="M13:P13"/>
    <mergeCell ref="Q13:AT13"/>
    <mergeCell ref="AU13:AX13"/>
    <mergeCell ref="AY13:BA13"/>
    <mergeCell ref="I13:L13"/>
    <mergeCell ref="BB15:CT15"/>
    <mergeCell ref="B15:D15"/>
    <mergeCell ref="E15:H15"/>
    <mergeCell ref="M15:P15"/>
    <mergeCell ref="Q15:AT15"/>
    <mergeCell ref="AU15:AX15"/>
    <mergeCell ref="AY15:BA15"/>
    <mergeCell ref="I15:L15"/>
    <mergeCell ref="M12:P12"/>
    <mergeCell ref="Q12:AT12"/>
    <mergeCell ref="AU12:AX12"/>
    <mergeCell ref="AY12:BA12"/>
    <mergeCell ref="BB13:CT13"/>
    <mergeCell ref="BB14:CT14"/>
    <mergeCell ref="BB11:CT11"/>
    <mergeCell ref="BB12:CT12"/>
    <mergeCell ref="B11:D11"/>
    <mergeCell ref="E11:H11"/>
    <mergeCell ref="M11:P11"/>
    <mergeCell ref="Q11:AT11"/>
    <mergeCell ref="AU11:AX11"/>
    <mergeCell ref="AY11:BA11"/>
    <mergeCell ref="B12:D12"/>
    <mergeCell ref="E12:H12"/>
    <mergeCell ref="I11:L11"/>
    <mergeCell ref="I12:L12"/>
    <mergeCell ref="B14:D14"/>
    <mergeCell ref="E14:H14"/>
    <mergeCell ref="M14:P14"/>
    <mergeCell ref="Q14:AT14"/>
    <mergeCell ref="AU14:AX14"/>
    <mergeCell ref="AY14:BA14"/>
    <mergeCell ref="B10:D10"/>
    <mergeCell ref="E10:H10"/>
    <mergeCell ref="M10:P10"/>
    <mergeCell ref="Q10:AT10"/>
    <mergeCell ref="AU10:AX10"/>
    <mergeCell ref="AY10:BA10"/>
    <mergeCell ref="E9:H9"/>
    <mergeCell ref="AU9:AX9"/>
    <mergeCell ref="I9:L9"/>
    <mergeCell ref="I10:L10"/>
    <mergeCell ref="BB8:CT8"/>
    <mergeCell ref="B6:D7"/>
    <mergeCell ref="E6:H7"/>
    <mergeCell ref="M6:P7"/>
    <mergeCell ref="Q6:AT7"/>
    <mergeCell ref="AU6:AX7"/>
    <mergeCell ref="B8:D8"/>
    <mergeCell ref="E8:H8"/>
    <mergeCell ref="M8:P8"/>
    <mergeCell ref="Q8:AT8"/>
    <mergeCell ref="I6:L7"/>
    <mergeCell ref="I8:L8"/>
    <mergeCell ref="AU8:AX8"/>
    <mergeCell ref="AY8:BA8"/>
    <mergeCell ref="AY35:BA35"/>
    <mergeCell ref="BB35:CT35"/>
    <mergeCell ref="B35:D35"/>
    <mergeCell ref="E35:H35"/>
    <mergeCell ref="I35:L35"/>
    <mergeCell ref="M35:P35"/>
    <mergeCell ref="Q35:AT35"/>
    <mergeCell ref="AU35:AX35"/>
    <mergeCell ref="B39:D39"/>
    <mergeCell ref="E39:H39"/>
    <mergeCell ref="Q39:AT39"/>
    <mergeCell ref="AU39:AX39"/>
    <mergeCell ref="AY39:BA39"/>
    <mergeCell ref="BB39:CT39"/>
    <mergeCell ref="M39:P39"/>
    <mergeCell ref="BB37:CT37"/>
    <mergeCell ref="BB38:CT38"/>
    <mergeCell ref="B37:D37"/>
    <mergeCell ref="E37:H37"/>
    <mergeCell ref="M37:P37"/>
    <mergeCell ref="AU38:AX38"/>
    <mergeCell ref="AY38:BA38"/>
    <mergeCell ref="Q37:AT37"/>
    <mergeCell ref="AU37:AX37"/>
  </mergeCells>
  <phoneticPr fontId="3"/>
  <printOptions horizontalCentered="1"/>
  <pageMargins left="0.52" right="0.28999999999999998" top="0.19685039370078741" bottom="0.19685039370078741" header="0.51181102362204722" footer="0.4"/>
  <pageSetup paperSize="9" scale="65" fitToHeight="0" orientation="portrait" r:id="rId1"/>
  <headerFooter alignWithMargins="0">
    <oddHeader>&amp;R&amp;14&amp;P / &amp;N ページ</oddHeader>
  </headerFooter>
  <rowBreaks count="1" manualBreakCount="1">
    <brk id="32" max="9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35"/>
  <sheetViews>
    <sheetView showZeros="0" view="pageBreakPreview" zoomScaleNormal="100" zoomScaleSheetLayoutView="100" workbookViewId="0">
      <selection activeCell="W66" sqref="W66:AC67"/>
    </sheetView>
  </sheetViews>
  <sheetFormatPr defaultRowHeight="12" customHeight="1" x14ac:dyDescent="0.15"/>
  <cols>
    <col min="1" max="1" width="1.875" style="6" customWidth="1"/>
    <col min="2" max="2" width="3" style="6" customWidth="1"/>
    <col min="3" max="52" width="2.625" style="6" customWidth="1"/>
    <col min="53" max="16384" width="9" style="6"/>
  </cols>
  <sheetData>
    <row r="1" spans="1:41" ht="20.25" customHeight="1" x14ac:dyDescent="0.15">
      <c r="A1" s="35" t="s">
        <v>146</v>
      </c>
      <c r="AA1" s="645" t="s">
        <v>516</v>
      </c>
      <c r="AB1" s="645"/>
      <c r="AC1" s="645">
        <v>5</v>
      </c>
      <c r="AD1" s="645"/>
      <c r="AE1" s="35" t="s">
        <v>482</v>
      </c>
      <c r="AF1" s="646"/>
      <c r="AG1" s="646"/>
      <c r="AH1" s="35" t="s">
        <v>481</v>
      </c>
      <c r="AI1" s="646"/>
      <c r="AJ1" s="646"/>
      <c r="AK1" s="35" t="s">
        <v>480</v>
      </c>
    </row>
    <row r="2" spans="1:41" ht="26.25" customHeight="1" x14ac:dyDescent="0.15">
      <c r="A2" s="13"/>
      <c r="B2" s="648" t="s">
        <v>832</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row>
    <row r="3" spans="1:41" ht="12" customHeight="1" x14ac:dyDescent="0.15">
      <c r="A3" s="596" t="s">
        <v>27</v>
      </c>
      <c r="B3" s="596"/>
      <c r="C3" s="596"/>
      <c r="D3" s="596"/>
      <c r="E3" s="596"/>
      <c r="F3" s="596"/>
      <c r="AD3" s="664" t="s">
        <v>746</v>
      </c>
      <c r="AE3" s="664"/>
      <c r="AF3" s="664"/>
      <c r="AG3" s="664"/>
      <c r="AH3" s="664"/>
      <c r="AI3" s="664"/>
      <c r="AJ3" s="664"/>
    </row>
    <row r="4" spans="1:41" ht="12" customHeight="1" x14ac:dyDescent="0.15">
      <c r="A4" s="596"/>
      <c r="B4" s="596"/>
      <c r="C4" s="596"/>
      <c r="D4" s="596"/>
      <c r="E4" s="596"/>
      <c r="F4" s="596"/>
      <c r="AD4" s="668"/>
      <c r="AE4" s="668"/>
      <c r="AF4" s="668"/>
      <c r="AG4" s="668"/>
      <c r="AH4" s="668"/>
      <c r="AI4" s="668"/>
      <c r="AJ4" s="668"/>
    </row>
    <row r="5" spans="1:41" ht="8.25" customHeight="1" x14ac:dyDescent="0.15">
      <c r="AD5" s="668"/>
      <c r="AE5" s="668"/>
      <c r="AF5" s="668"/>
      <c r="AG5" s="668"/>
      <c r="AH5" s="668"/>
      <c r="AI5" s="668"/>
      <c r="AJ5" s="668"/>
    </row>
    <row r="6" spans="1:41" ht="15" customHeight="1" x14ac:dyDescent="0.15">
      <c r="C6" s="6" t="s">
        <v>49</v>
      </c>
    </row>
    <row r="7" spans="1:41" ht="15" customHeight="1" x14ac:dyDescent="0.15">
      <c r="B7" s="6" t="s">
        <v>50</v>
      </c>
    </row>
    <row r="8" spans="1:41" ht="15" customHeight="1" x14ac:dyDescent="0.15">
      <c r="C8" s="6" t="s">
        <v>51</v>
      </c>
      <c r="AO8" s="6" t="s">
        <v>756</v>
      </c>
    </row>
    <row r="9" spans="1:41" ht="15" customHeight="1" x14ac:dyDescent="0.15">
      <c r="B9" s="6" t="s">
        <v>488</v>
      </c>
      <c r="AO9" s="6" t="s">
        <v>745</v>
      </c>
    </row>
    <row r="10" spans="1:41" ht="8.25" customHeight="1" x14ac:dyDescent="0.15"/>
    <row r="11" spans="1:41" ht="12" customHeight="1" x14ac:dyDescent="0.15">
      <c r="B11" s="580"/>
      <c r="C11" s="580"/>
      <c r="D11" s="580"/>
      <c r="E11" s="580"/>
      <c r="F11" s="580"/>
      <c r="G11" s="580"/>
      <c r="H11" s="580"/>
      <c r="J11" s="594"/>
      <c r="K11" s="594"/>
      <c r="L11" s="594"/>
      <c r="M11" s="594"/>
      <c r="N11" s="594"/>
      <c r="O11" s="594"/>
      <c r="P11" s="594"/>
      <c r="Q11" s="579" t="s">
        <v>35</v>
      </c>
      <c r="R11" s="579"/>
      <c r="S11" s="579" t="s">
        <v>36</v>
      </c>
      <c r="T11" s="594"/>
      <c r="U11" s="594"/>
      <c r="W11" s="594"/>
      <c r="X11" s="594"/>
      <c r="Y11" s="579" t="s">
        <v>37</v>
      </c>
      <c r="AA11" s="579" t="s">
        <v>38</v>
      </c>
      <c r="AB11" s="579"/>
      <c r="AC11" s="568"/>
      <c r="AD11" s="568"/>
      <c r="AE11" s="568"/>
      <c r="AF11" s="568"/>
      <c r="AG11" s="568"/>
      <c r="AH11" s="579" t="s">
        <v>39</v>
      </c>
      <c r="AI11" s="579"/>
    </row>
    <row r="12" spans="1:41" ht="12" customHeight="1" x14ac:dyDescent="0.15">
      <c r="B12" s="580"/>
      <c r="C12" s="580"/>
      <c r="D12" s="580"/>
      <c r="E12" s="580"/>
      <c r="F12" s="580"/>
      <c r="G12" s="580"/>
      <c r="H12" s="580"/>
      <c r="J12" s="595"/>
      <c r="K12" s="595"/>
      <c r="L12" s="595"/>
      <c r="M12" s="595"/>
      <c r="N12" s="595"/>
      <c r="O12" s="595"/>
      <c r="P12" s="595"/>
      <c r="Q12" s="579"/>
      <c r="R12" s="579"/>
      <c r="S12" s="579"/>
      <c r="T12" s="595"/>
      <c r="U12" s="595"/>
      <c r="V12" s="7"/>
      <c r="W12" s="595"/>
      <c r="X12" s="595"/>
      <c r="Y12" s="579"/>
      <c r="AA12" s="579"/>
      <c r="AB12" s="579"/>
      <c r="AC12" s="603"/>
      <c r="AD12" s="603"/>
      <c r="AE12" s="603"/>
      <c r="AF12" s="603"/>
      <c r="AG12" s="603"/>
      <c r="AH12" s="579"/>
      <c r="AI12" s="579"/>
    </row>
    <row r="14" spans="1:41" ht="12" customHeight="1" x14ac:dyDescent="0.15">
      <c r="B14" s="579"/>
      <c r="C14" s="579"/>
      <c r="D14" s="579"/>
      <c r="E14" s="579"/>
      <c r="F14" s="579"/>
      <c r="G14" s="579"/>
      <c r="H14" s="579"/>
      <c r="J14" s="6" t="s">
        <v>36</v>
      </c>
      <c r="K14" s="6" t="s">
        <v>40</v>
      </c>
      <c r="L14" s="568"/>
      <c r="M14" s="568"/>
      <c r="N14" s="568"/>
      <c r="O14" s="6" t="s">
        <v>41</v>
      </c>
      <c r="P14" s="568"/>
      <c r="Q14" s="568"/>
      <c r="R14" s="568"/>
      <c r="S14" s="568"/>
      <c r="T14" s="6" t="s">
        <v>37</v>
      </c>
    </row>
    <row r="15" spans="1:41" ht="14.25" customHeight="1" x14ac:dyDescent="0.15">
      <c r="B15" s="580" t="s">
        <v>28</v>
      </c>
      <c r="C15" s="580"/>
      <c r="D15" s="580"/>
      <c r="E15" s="580"/>
      <c r="F15" s="580"/>
      <c r="G15" s="580"/>
      <c r="H15" s="580"/>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row>
    <row r="16" spans="1:41" ht="12" customHeight="1" x14ac:dyDescent="0.15">
      <c r="B16" s="580" t="s">
        <v>29</v>
      </c>
      <c r="C16" s="580"/>
      <c r="D16" s="580"/>
      <c r="E16" s="580"/>
      <c r="F16" s="580"/>
      <c r="G16" s="580"/>
      <c r="H16" s="580"/>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row>
    <row r="17" spans="2:36" ht="12" customHeight="1" x14ac:dyDescent="0.15">
      <c r="B17" s="580"/>
      <c r="C17" s="580"/>
      <c r="D17" s="580"/>
      <c r="E17" s="580"/>
      <c r="F17" s="580"/>
      <c r="G17" s="580"/>
      <c r="H17" s="580"/>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row>
    <row r="19" spans="2:36" ht="14.25" customHeight="1" x14ac:dyDescent="0.15">
      <c r="B19" s="580" t="s">
        <v>28</v>
      </c>
      <c r="C19" s="580"/>
      <c r="D19" s="580"/>
      <c r="E19" s="580"/>
      <c r="F19" s="580"/>
      <c r="G19" s="580"/>
      <c r="H19" s="580"/>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23"/>
      <c r="AH19" s="23"/>
      <c r="AI19" s="23"/>
      <c r="AJ19" s="23"/>
    </row>
    <row r="20" spans="2:36" ht="12" customHeight="1" x14ac:dyDescent="0.15">
      <c r="B20" s="580" t="s">
        <v>30</v>
      </c>
      <c r="C20" s="580"/>
      <c r="D20" s="580"/>
      <c r="E20" s="580"/>
      <c r="F20" s="580"/>
      <c r="G20" s="580"/>
      <c r="H20" s="58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23"/>
      <c r="AH20" s="23"/>
      <c r="AI20" s="23"/>
      <c r="AJ20" s="23"/>
    </row>
    <row r="21" spans="2:36" ht="12" customHeight="1" x14ac:dyDescent="0.15">
      <c r="B21" s="580"/>
      <c r="C21" s="580"/>
      <c r="D21" s="580"/>
      <c r="E21" s="580"/>
      <c r="F21" s="580"/>
      <c r="G21" s="580"/>
      <c r="H21" s="580"/>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23"/>
      <c r="AH21" s="23"/>
      <c r="AI21" s="23"/>
      <c r="AJ21" s="23"/>
    </row>
    <row r="23" spans="2:36" ht="14.25" customHeight="1" x14ac:dyDescent="0.15">
      <c r="B23" s="580" t="s">
        <v>28</v>
      </c>
      <c r="C23" s="580"/>
      <c r="D23" s="580"/>
      <c r="E23" s="580"/>
      <c r="F23" s="580"/>
      <c r="G23" s="580"/>
      <c r="H23" s="580"/>
      <c r="S23" s="559"/>
      <c r="T23" s="559"/>
      <c r="U23" s="559"/>
      <c r="V23" s="559"/>
      <c r="W23" s="559"/>
      <c r="X23" s="559"/>
      <c r="Y23" s="559"/>
      <c r="Z23" s="559"/>
      <c r="AA23" s="559"/>
      <c r="AB23" s="559"/>
      <c r="AC23" s="559"/>
      <c r="AD23" s="559"/>
      <c r="AE23" s="559"/>
      <c r="AF23" s="559"/>
    </row>
    <row r="24" spans="2:36" ht="12" customHeight="1" x14ac:dyDescent="0.15">
      <c r="B24" s="580" t="s">
        <v>31</v>
      </c>
      <c r="C24" s="580"/>
      <c r="D24" s="580"/>
      <c r="E24" s="580"/>
      <c r="F24" s="580"/>
      <c r="G24" s="580"/>
      <c r="H24" s="580"/>
      <c r="J24" s="591"/>
      <c r="K24" s="591"/>
      <c r="L24" s="591"/>
      <c r="M24" s="591"/>
      <c r="N24" s="591"/>
      <c r="O24" s="591"/>
      <c r="P24" s="591"/>
      <c r="Q24" s="591"/>
      <c r="S24" s="561"/>
      <c r="T24" s="561"/>
      <c r="U24" s="561"/>
      <c r="V24" s="561"/>
      <c r="W24" s="561"/>
      <c r="X24" s="561"/>
      <c r="Y24" s="561"/>
      <c r="Z24" s="561"/>
      <c r="AA24" s="561"/>
      <c r="AB24" s="561"/>
      <c r="AC24" s="561"/>
      <c r="AD24" s="561"/>
      <c r="AE24" s="561"/>
      <c r="AF24" s="561"/>
      <c r="AH24" s="594"/>
      <c r="AI24" s="594"/>
    </row>
    <row r="25" spans="2:36" ht="12" customHeight="1" x14ac:dyDescent="0.15">
      <c r="B25" s="580"/>
      <c r="C25" s="580"/>
      <c r="D25" s="580"/>
      <c r="E25" s="580"/>
      <c r="F25" s="580"/>
      <c r="G25" s="580"/>
      <c r="H25" s="580"/>
      <c r="J25" s="592"/>
      <c r="K25" s="592"/>
      <c r="L25" s="592"/>
      <c r="M25" s="592"/>
      <c r="N25" s="592"/>
      <c r="O25" s="592"/>
      <c r="P25" s="592"/>
      <c r="Q25" s="592"/>
      <c r="S25" s="559"/>
      <c r="T25" s="559"/>
      <c r="U25" s="559"/>
      <c r="V25" s="559"/>
      <c r="W25" s="559"/>
      <c r="X25" s="559"/>
      <c r="Y25" s="559"/>
      <c r="Z25" s="559"/>
      <c r="AA25" s="559"/>
      <c r="AB25" s="559"/>
      <c r="AC25" s="559"/>
      <c r="AD25" s="559"/>
      <c r="AE25" s="559"/>
      <c r="AF25" s="559"/>
      <c r="AH25" s="594"/>
      <c r="AI25" s="594"/>
    </row>
    <row r="27" spans="2:36" ht="16.5" customHeight="1" x14ac:dyDescent="0.15">
      <c r="B27" s="580" t="s">
        <v>32</v>
      </c>
      <c r="C27" s="580"/>
      <c r="D27" s="580"/>
      <c r="E27" s="580"/>
      <c r="F27" s="580"/>
      <c r="G27" s="580"/>
      <c r="H27" s="580"/>
      <c r="J27" s="6" t="s">
        <v>36</v>
      </c>
      <c r="K27" s="568"/>
      <c r="L27" s="568"/>
      <c r="M27" s="568"/>
      <c r="N27" s="568"/>
      <c r="O27" s="6" t="s">
        <v>41</v>
      </c>
      <c r="P27" s="568"/>
      <c r="Q27" s="568"/>
      <c r="R27" s="568"/>
      <c r="S27" s="568"/>
      <c r="T27" s="6" t="s">
        <v>41</v>
      </c>
      <c r="U27" s="568"/>
      <c r="V27" s="568"/>
      <c r="W27" s="568"/>
      <c r="X27" s="568"/>
      <c r="Y27" s="6" t="s">
        <v>37</v>
      </c>
      <c r="AA27" s="566" t="s">
        <v>47</v>
      </c>
      <c r="AB27" s="566"/>
      <c r="AC27" s="566"/>
      <c r="AD27" s="566"/>
      <c r="AE27" s="566"/>
      <c r="AF27" s="566"/>
      <c r="AG27" s="566"/>
      <c r="AH27" s="566"/>
      <c r="AI27" s="566"/>
      <c r="AJ27" s="566"/>
    </row>
    <row r="28" spans="2:36" ht="16.5" customHeight="1" x14ac:dyDescent="0.15">
      <c r="B28" s="580" t="s">
        <v>42</v>
      </c>
      <c r="C28" s="580"/>
      <c r="D28" s="580"/>
      <c r="E28" s="580"/>
      <c r="F28" s="580"/>
      <c r="G28" s="580"/>
      <c r="H28" s="580"/>
      <c r="J28" s="6" t="s">
        <v>36</v>
      </c>
      <c r="K28" s="568"/>
      <c r="L28" s="568"/>
      <c r="M28" s="568"/>
      <c r="N28" s="568"/>
      <c r="O28" s="6" t="s">
        <v>41</v>
      </c>
      <c r="P28" s="568"/>
      <c r="Q28" s="568"/>
      <c r="R28" s="568"/>
      <c r="S28" s="568"/>
      <c r="T28" s="6" t="s">
        <v>41</v>
      </c>
      <c r="U28" s="568"/>
      <c r="V28" s="568"/>
      <c r="W28" s="568"/>
      <c r="X28" s="568"/>
      <c r="Y28" s="6" t="s">
        <v>37</v>
      </c>
      <c r="AA28" s="10"/>
      <c r="AB28" s="606" t="s">
        <v>48</v>
      </c>
      <c r="AC28" s="606"/>
      <c r="AD28" s="606"/>
      <c r="AE28" s="606"/>
      <c r="AF28" s="606"/>
      <c r="AG28" s="606"/>
      <c r="AH28" s="606"/>
      <c r="AI28" s="606"/>
      <c r="AJ28" s="17"/>
    </row>
    <row r="29" spans="2:36" ht="16.5" customHeight="1" x14ac:dyDescent="0.15">
      <c r="B29" s="580" t="s">
        <v>33</v>
      </c>
      <c r="C29" s="580"/>
      <c r="D29" s="580"/>
      <c r="E29" s="580"/>
      <c r="F29" s="580"/>
      <c r="G29" s="580"/>
      <c r="H29" s="580"/>
      <c r="J29" s="6" t="s">
        <v>36</v>
      </c>
      <c r="K29" s="568"/>
      <c r="L29" s="568"/>
      <c r="M29" s="568"/>
      <c r="N29" s="568"/>
      <c r="O29" s="6" t="s">
        <v>41</v>
      </c>
      <c r="P29" s="568"/>
      <c r="Q29" s="568"/>
      <c r="R29" s="568"/>
      <c r="S29" s="568"/>
      <c r="T29" s="6" t="s">
        <v>41</v>
      </c>
      <c r="U29" s="568"/>
      <c r="V29" s="568"/>
      <c r="W29" s="568"/>
      <c r="X29" s="568"/>
      <c r="Y29" s="6" t="s">
        <v>37</v>
      </c>
      <c r="AA29" s="604"/>
      <c r="AB29" s="556"/>
      <c r="AC29" s="556"/>
      <c r="AD29" s="556"/>
      <c r="AE29" s="556"/>
      <c r="AF29" s="556"/>
      <c r="AG29" s="556"/>
      <c r="AH29" s="556"/>
      <c r="AI29" s="556"/>
      <c r="AJ29" s="605"/>
    </row>
    <row r="30" spans="2:36" ht="27" customHeight="1" x14ac:dyDescent="0.15">
      <c r="B30" s="579" t="s">
        <v>34</v>
      </c>
      <c r="C30" s="579"/>
      <c r="D30" s="579"/>
      <c r="E30" s="579"/>
      <c r="F30" s="579"/>
      <c r="G30" s="579"/>
      <c r="H30" s="579"/>
      <c r="J30" s="593"/>
      <c r="K30" s="593"/>
      <c r="L30" s="593"/>
      <c r="M30" s="593"/>
      <c r="N30" s="593"/>
      <c r="O30" s="593"/>
      <c r="P30" s="593"/>
      <c r="Q30" s="593"/>
      <c r="R30" s="593"/>
      <c r="S30" s="593"/>
      <c r="T30" s="593"/>
      <c r="U30" s="593"/>
      <c r="V30" s="593"/>
      <c r="W30" s="593"/>
      <c r="X30" s="593"/>
      <c r="Y30" s="593"/>
      <c r="AA30" s="604"/>
      <c r="AB30" s="556"/>
      <c r="AC30" s="556"/>
      <c r="AD30" s="556"/>
      <c r="AE30" s="556"/>
      <c r="AF30" s="556"/>
      <c r="AG30" s="556"/>
      <c r="AH30" s="556"/>
      <c r="AI30" s="556"/>
      <c r="AJ30" s="605"/>
    </row>
    <row r="31" spans="2:36" ht="12.75" customHeight="1" x14ac:dyDescent="0.15">
      <c r="AA31" s="604"/>
      <c r="AB31" s="556"/>
      <c r="AC31" s="556"/>
      <c r="AD31" s="556"/>
      <c r="AE31" s="556"/>
      <c r="AF31" s="556"/>
      <c r="AG31" s="556"/>
      <c r="AH31" s="556"/>
      <c r="AI31" s="556"/>
      <c r="AJ31" s="605"/>
    </row>
    <row r="32" spans="2:36" ht="14.25" customHeight="1" x14ac:dyDescent="0.15">
      <c r="B32" s="580" t="s">
        <v>28</v>
      </c>
      <c r="C32" s="580"/>
      <c r="D32" s="580"/>
      <c r="E32" s="580"/>
      <c r="F32" s="580"/>
      <c r="G32" s="580"/>
      <c r="H32" s="580"/>
      <c r="J32" s="559"/>
      <c r="K32" s="559"/>
      <c r="L32" s="559"/>
      <c r="M32" s="559"/>
      <c r="N32" s="559"/>
      <c r="O32" s="559"/>
      <c r="P32" s="559"/>
      <c r="Q32" s="559"/>
      <c r="R32" s="559"/>
      <c r="S32" s="559"/>
      <c r="T32" s="559"/>
      <c r="U32" s="559"/>
      <c r="V32" s="559"/>
      <c r="W32" s="559"/>
      <c r="X32" s="559"/>
      <c r="Y32" s="559"/>
      <c r="AA32" s="604"/>
      <c r="AB32" s="556"/>
      <c r="AC32" s="556"/>
      <c r="AD32" s="556"/>
      <c r="AE32" s="556"/>
      <c r="AF32" s="556"/>
      <c r="AG32" s="556"/>
      <c r="AH32" s="556"/>
      <c r="AI32" s="556"/>
      <c r="AJ32" s="605"/>
    </row>
    <row r="33" spans="2:52" ht="12" customHeight="1" x14ac:dyDescent="0.15">
      <c r="B33" s="580" t="s">
        <v>43</v>
      </c>
      <c r="C33" s="580"/>
      <c r="D33" s="580"/>
      <c r="E33" s="580"/>
      <c r="F33" s="580"/>
      <c r="G33" s="580"/>
      <c r="H33" s="580"/>
      <c r="J33" s="561"/>
      <c r="K33" s="561"/>
      <c r="L33" s="561"/>
      <c r="M33" s="561"/>
      <c r="N33" s="561"/>
      <c r="O33" s="561"/>
      <c r="P33" s="561"/>
      <c r="Q33" s="561"/>
      <c r="R33" s="561"/>
      <c r="S33" s="561"/>
      <c r="T33" s="561"/>
      <c r="U33" s="561"/>
      <c r="V33" s="561"/>
      <c r="W33" s="561"/>
      <c r="X33" s="561"/>
      <c r="Y33" s="561"/>
      <c r="AA33" s="604"/>
      <c r="AB33" s="556"/>
      <c r="AC33" s="556"/>
      <c r="AD33" s="556"/>
      <c r="AE33" s="556"/>
      <c r="AF33" s="556"/>
      <c r="AG33" s="556"/>
      <c r="AH33" s="556"/>
      <c r="AI33" s="556"/>
      <c r="AJ33" s="605"/>
      <c r="AO33" s="6" t="s">
        <v>147</v>
      </c>
      <c r="AR33" s="6" t="s">
        <v>150</v>
      </c>
    </row>
    <row r="34" spans="2:52" ht="15.75" customHeight="1" x14ac:dyDescent="0.15">
      <c r="B34" s="580"/>
      <c r="C34" s="580"/>
      <c r="D34" s="580"/>
      <c r="E34" s="580"/>
      <c r="F34" s="580"/>
      <c r="G34" s="580"/>
      <c r="H34" s="580"/>
      <c r="J34" s="559"/>
      <c r="K34" s="559"/>
      <c r="L34" s="559"/>
      <c r="M34" s="559"/>
      <c r="N34" s="559"/>
      <c r="O34" s="559"/>
      <c r="P34" s="559"/>
      <c r="Q34" s="559"/>
      <c r="R34" s="559"/>
      <c r="S34" s="559"/>
      <c r="T34" s="559"/>
      <c r="U34" s="559"/>
      <c r="V34" s="559"/>
      <c r="W34" s="559"/>
      <c r="X34" s="559"/>
      <c r="Y34" s="559"/>
      <c r="AA34" s="604"/>
      <c r="AB34" s="556"/>
      <c r="AC34" s="556"/>
      <c r="AD34" s="556"/>
      <c r="AE34" s="556"/>
      <c r="AF34" s="556"/>
      <c r="AG34" s="556"/>
      <c r="AH34" s="556"/>
      <c r="AI34" s="556"/>
      <c r="AJ34" s="605"/>
      <c r="AO34" s="6" t="s">
        <v>148</v>
      </c>
    </row>
    <row r="35" spans="2:52" ht="11.25" customHeight="1" x14ac:dyDescent="0.15">
      <c r="AA35" s="7"/>
      <c r="AB35" s="7"/>
      <c r="AC35" s="7"/>
      <c r="AD35" s="7"/>
      <c r="AE35" s="7"/>
      <c r="AF35" s="7"/>
      <c r="AG35" s="7"/>
      <c r="AH35" s="7"/>
      <c r="AI35" s="7"/>
      <c r="AJ35" s="7"/>
      <c r="AO35" s="6" t="s">
        <v>149</v>
      </c>
    </row>
    <row r="36" spans="2:52" ht="26.25" customHeight="1" x14ac:dyDescent="0.15">
      <c r="B36" s="589" t="s">
        <v>44</v>
      </c>
      <c r="C36" s="590"/>
      <c r="D36" s="590"/>
      <c r="E36" s="590"/>
      <c r="F36" s="590"/>
      <c r="G36" s="590"/>
      <c r="H36" s="590"/>
      <c r="I36" s="565"/>
      <c r="J36" s="589" t="s">
        <v>45</v>
      </c>
      <c r="K36" s="590"/>
      <c r="L36" s="590"/>
      <c r="M36" s="590"/>
      <c r="N36" s="590"/>
      <c r="O36" s="590"/>
      <c r="P36" s="590"/>
      <c r="Q36" s="590"/>
      <c r="R36" s="565"/>
      <c r="S36" s="600" t="s">
        <v>46</v>
      </c>
      <c r="T36" s="601"/>
      <c r="U36" s="601"/>
      <c r="V36" s="601"/>
      <c r="W36" s="601"/>
      <c r="X36" s="601"/>
      <c r="Y36" s="601"/>
      <c r="Z36" s="601"/>
      <c r="AA36" s="602"/>
      <c r="AB36" s="607" t="s">
        <v>91</v>
      </c>
      <c r="AC36" s="608"/>
      <c r="AD36" s="608"/>
      <c r="AE36" s="608"/>
      <c r="AF36" s="608"/>
      <c r="AG36" s="608"/>
      <c r="AH36" s="608"/>
      <c r="AI36" s="608"/>
      <c r="AJ36" s="609"/>
      <c r="AK36" s="18"/>
    </row>
    <row r="37" spans="2:52" ht="26.25" customHeight="1" x14ac:dyDescent="0.15">
      <c r="B37" s="597"/>
      <c r="C37" s="598"/>
      <c r="D37" s="598"/>
      <c r="E37" s="598"/>
      <c r="F37" s="598"/>
      <c r="G37" s="598"/>
      <c r="H37" s="598"/>
      <c r="I37" s="599"/>
      <c r="J37" s="597"/>
      <c r="K37" s="598"/>
      <c r="L37" s="598"/>
      <c r="M37" s="598"/>
      <c r="N37" s="598"/>
      <c r="O37" s="598"/>
      <c r="P37" s="598"/>
      <c r="Q37" s="598"/>
      <c r="R37" s="599"/>
      <c r="S37" s="597"/>
      <c r="T37" s="598"/>
      <c r="U37" s="598"/>
      <c r="V37" s="598"/>
      <c r="W37" s="598"/>
      <c r="X37" s="598"/>
      <c r="Y37" s="598"/>
      <c r="Z37" s="598"/>
      <c r="AA37" s="599"/>
      <c r="AB37" s="597"/>
      <c r="AC37" s="598"/>
      <c r="AD37" s="598"/>
      <c r="AE37" s="598"/>
      <c r="AF37" s="598"/>
      <c r="AG37" s="598"/>
      <c r="AH37" s="598"/>
      <c r="AI37" s="598"/>
      <c r="AJ37" s="599"/>
      <c r="AK37" s="18"/>
    </row>
    <row r="38" spans="2:52" ht="15.75" customHeight="1" x14ac:dyDescent="0.15"/>
    <row r="39" spans="2:52" ht="17.25" customHeight="1" x14ac:dyDescent="0.15">
      <c r="B39" s="4" t="s">
        <v>816</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2:52" ht="6.75" customHeight="1" x14ac:dyDescent="0.15"/>
    <row r="41" spans="2:52" ht="15.75" customHeight="1" x14ac:dyDescent="0.15">
      <c r="B41" s="12" t="s">
        <v>517</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row>
    <row r="42" spans="2:52" ht="15.75" customHeight="1" x14ac:dyDescent="0.15">
      <c r="B42" s="5" t="s">
        <v>518</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2" ht="8.25" customHeight="1" thickBot="1" x14ac:dyDescent="0.2">
      <c r="B43" s="2"/>
      <c r="C43" s="1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2:52" ht="10.5" customHeight="1" x14ac:dyDescent="0.15">
      <c r="B44" s="585" t="s">
        <v>52</v>
      </c>
      <c r="C44" s="586"/>
      <c r="D44" s="586"/>
      <c r="E44" s="562" t="s">
        <v>53</v>
      </c>
      <c r="F44" s="563"/>
      <c r="G44" s="563"/>
      <c r="H44" s="563"/>
      <c r="I44" s="563"/>
      <c r="J44" s="563"/>
      <c r="K44" s="563"/>
      <c r="L44" s="563"/>
      <c r="M44" s="564"/>
      <c r="N44" s="585" t="s">
        <v>52</v>
      </c>
      <c r="O44" s="586"/>
      <c r="P44" s="586"/>
      <c r="Q44" s="562" t="s">
        <v>53</v>
      </c>
      <c r="R44" s="563"/>
      <c r="S44" s="563"/>
      <c r="T44" s="563"/>
      <c r="U44" s="563"/>
      <c r="V44" s="563"/>
      <c r="W44" s="563"/>
      <c r="X44" s="563"/>
      <c r="Y44" s="564"/>
      <c r="Z44" s="585" t="s">
        <v>52</v>
      </c>
      <c r="AA44" s="586"/>
      <c r="AB44" s="586"/>
      <c r="AC44" s="562" t="s">
        <v>53</v>
      </c>
      <c r="AD44" s="563"/>
      <c r="AE44" s="563"/>
      <c r="AF44" s="563"/>
      <c r="AG44" s="563"/>
      <c r="AH44" s="563"/>
      <c r="AI44" s="563"/>
      <c r="AJ44" s="563"/>
      <c r="AK44" s="564"/>
    </row>
    <row r="45" spans="2:52" ht="10.5" customHeight="1" x14ac:dyDescent="0.15">
      <c r="B45" s="587"/>
      <c r="C45" s="588"/>
      <c r="D45" s="588"/>
      <c r="E45" s="565"/>
      <c r="F45" s="566"/>
      <c r="G45" s="566"/>
      <c r="H45" s="566"/>
      <c r="I45" s="566"/>
      <c r="J45" s="566"/>
      <c r="K45" s="566"/>
      <c r="L45" s="566"/>
      <c r="M45" s="567"/>
      <c r="N45" s="587"/>
      <c r="O45" s="588"/>
      <c r="P45" s="588"/>
      <c r="Q45" s="565"/>
      <c r="R45" s="566"/>
      <c r="S45" s="566"/>
      <c r="T45" s="566"/>
      <c r="U45" s="566"/>
      <c r="V45" s="566"/>
      <c r="W45" s="566"/>
      <c r="X45" s="566"/>
      <c r="Y45" s="567"/>
      <c r="Z45" s="587"/>
      <c r="AA45" s="588"/>
      <c r="AB45" s="588"/>
      <c r="AC45" s="565"/>
      <c r="AD45" s="566"/>
      <c r="AE45" s="566"/>
      <c r="AF45" s="566"/>
      <c r="AG45" s="566"/>
      <c r="AH45" s="566"/>
      <c r="AI45" s="566"/>
      <c r="AJ45" s="566"/>
      <c r="AK45" s="567"/>
    </row>
    <row r="46" spans="2:52" ht="16.5" customHeight="1" x14ac:dyDescent="0.15">
      <c r="B46" s="575"/>
      <c r="C46" s="576"/>
      <c r="D46" s="576"/>
      <c r="E46" s="577" t="s">
        <v>54</v>
      </c>
      <c r="F46" s="578"/>
      <c r="G46" s="573" t="s">
        <v>63</v>
      </c>
      <c r="H46" s="573"/>
      <c r="I46" s="573"/>
      <c r="J46" s="573"/>
      <c r="K46" s="573"/>
      <c r="L46" s="573"/>
      <c r="M46" s="574"/>
      <c r="N46" s="575"/>
      <c r="O46" s="576"/>
      <c r="P46" s="576"/>
      <c r="Q46" s="577" t="s">
        <v>57</v>
      </c>
      <c r="R46" s="578"/>
      <c r="S46" s="573" t="s">
        <v>71</v>
      </c>
      <c r="T46" s="573"/>
      <c r="U46" s="573"/>
      <c r="V46" s="573"/>
      <c r="W46" s="573"/>
      <c r="X46" s="573"/>
      <c r="Y46" s="574"/>
      <c r="Z46" s="575"/>
      <c r="AA46" s="576"/>
      <c r="AB46" s="576"/>
      <c r="AC46" s="577" t="s">
        <v>60</v>
      </c>
      <c r="AD46" s="578"/>
      <c r="AE46" s="573" t="s">
        <v>81</v>
      </c>
      <c r="AF46" s="573"/>
      <c r="AG46" s="573"/>
      <c r="AH46" s="573"/>
      <c r="AI46" s="573"/>
      <c r="AJ46" s="573"/>
      <c r="AK46" s="574"/>
    </row>
    <row r="47" spans="2:52" ht="16.5" customHeight="1" x14ac:dyDescent="0.15">
      <c r="B47" s="575"/>
      <c r="C47" s="576"/>
      <c r="D47" s="576"/>
      <c r="E47" s="577" t="s">
        <v>7</v>
      </c>
      <c r="F47" s="578"/>
      <c r="G47" s="573" t="s">
        <v>64</v>
      </c>
      <c r="H47" s="573"/>
      <c r="I47" s="573"/>
      <c r="J47" s="573"/>
      <c r="K47" s="573"/>
      <c r="L47" s="573"/>
      <c r="M47" s="574"/>
      <c r="N47" s="575"/>
      <c r="O47" s="576"/>
      <c r="P47" s="576"/>
      <c r="Q47" s="577" t="s">
        <v>8</v>
      </c>
      <c r="R47" s="578"/>
      <c r="S47" s="573" t="s">
        <v>72</v>
      </c>
      <c r="T47" s="573"/>
      <c r="U47" s="573"/>
      <c r="V47" s="573"/>
      <c r="W47" s="573"/>
      <c r="X47" s="573"/>
      <c r="Y47" s="574"/>
      <c r="Z47" s="575"/>
      <c r="AA47" s="576"/>
      <c r="AB47" s="576"/>
      <c r="AC47" s="577" t="s">
        <v>61</v>
      </c>
      <c r="AD47" s="578"/>
      <c r="AE47" s="573" t="s">
        <v>82</v>
      </c>
      <c r="AF47" s="573"/>
      <c r="AG47" s="573"/>
      <c r="AH47" s="573"/>
      <c r="AI47" s="573"/>
      <c r="AJ47" s="573"/>
      <c r="AK47" s="574"/>
    </row>
    <row r="48" spans="2:52" ht="16.5" customHeight="1" x14ac:dyDescent="0.15">
      <c r="B48" s="575"/>
      <c r="C48" s="576"/>
      <c r="D48" s="576"/>
      <c r="E48" s="577" t="s">
        <v>9</v>
      </c>
      <c r="F48" s="578"/>
      <c r="G48" s="573" t="s">
        <v>65</v>
      </c>
      <c r="H48" s="573"/>
      <c r="I48" s="573"/>
      <c r="J48" s="573"/>
      <c r="K48" s="573"/>
      <c r="L48" s="573"/>
      <c r="M48" s="574"/>
      <c r="N48" s="575"/>
      <c r="O48" s="576"/>
      <c r="P48" s="576"/>
      <c r="Q48" s="577" t="s">
        <v>10</v>
      </c>
      <c r="R48" s="578"/>
      <c r="S48" s="573" t="s">
        <v>73</v>
      </c>
      <c r="T48" s="573"/>
      <c r="U48" s="573"/>
      <c r="V48" s="573"/>
      <c r="W48" s="573"/>
      <c r="X48" s="573"/>
      <c r="Y48" s="574"/>
      <c r="Z48" s="575"/>
      <c r="AA48" s="576"/>
      <c r="AB48" s="576"/>
      <c r="AC48" s="577" t="s">
        <v>11</v>
      </c>
      <c r="AD48" s="578"/>
      <c r="AE48" s="573" t="s">
        <v>83</v>
      </c>
      <c r="AF48" s="573"/>
      <c r="AG48" s="573"/>
      <c r="AH48" s="573"/>
      <c r="AI48" s="573"/>
      <c r="AJ48" s="573"/>
      <c r="AK48" s="574"/>
    </row>
    <row r="49" spans="1:41" ht="16.5" customHeight="1" x14ac:dyDescent="0.15">
      <c r="B49" s="575"/>
      <c r="C49" s="576"/>
      <c r="D49" s="576"/>
      <c r="E49" s="577" t="s">
        <v>12</v>
      </c>
      <c r="F49" s="578"/>
      <c r="G49" s="573" t="s">
        <v>66</v>
      </c>
      <c r="H49" s="573"/>
      <c r="I49" s="573"/>
      <c r="J49" s="573"/>
      <c r="K49" s="573"/>
      <c r="L49" s="573"/>
      <c r="M49" s="574"/>
      <c r="N49" s="575"/>
      <c r="O49" s="576"/>
      <c r="P49" s="576"/>
      <c r="Q49" s="577" t="s">
        <v>58</v>
      </c>
      <c r="R49" s="578"/>
      <c r="S49" s="573" t="s">
        <v>74</v>
      </c>
      <c r="T49" s="573"/>
      <c r="U49" s="573"/>
      <c r="V49" s="573"/>
      <c r="W49" s="573"/>
      <c r="X49" s="573"/>
      <c r="Y49" s="574"/>
      <c r="Z49" s="575"/>
      <c r="AA49" s="576"/>
      <c r="AB49" s="576"/>
      <c r="AC49" s="577" t="s">
        <v>13</v>
      </c>
      <c r="AD49" s="578"/>
      <c r="AE49" s="573" t="s">
        <v>84</v>
      </c>
      <c r="AF49" s="573"/>
      <c r="AG49" s="573"/>
      <c r="AH49" s="573"/>
      <c r="AI49" s="573"/>
      <c r="AJ49" s="573"/>
      <c r="AK49" s="574"/>
    </row>
    <row r="50" spans="1:41" ht="16.5" customHeight="1" x14ac:dyDescent="0.15">
      <c r="B50" s="575"/>
      <c r="C50" s="576"/>
      <c r="D50" s="576"/>
      <c r="E50" s="577" t="s">
        <v>14</v>
      </c>
      <c r="F50" s="578"/>
      <c r="G50" s="613" t="s">
        <v>512</v>
      </c>
      <c r="H50" s="614"/>
      <c r="I50" s="614"/>
      <c r="J50" s="614"/>
      <c r="K50" s="614"/>
      <c r="L50" s="614"/>
      <c r="M50" s="615"/>
      <c r="N50" s="575"/>
      <c r="O50" s="576"/>
      <c r="P50" s="576"/>
      <c r="Q50" s="577" t="s">
        <v>59</v>
      </c>
      <c r="R50" s="578"/>
      <c r="S50" s="573" t="s">
        <v>75</v>
      </c>
      <c r="T50" s="573"/>
      <c r="U50" s="573"/>
      <c r="V50" s="573"/>
      <c r="W50" s="573"/>
      <c r="X50" s="573"/>
      <c r="Y50" s="574"/>
      <c r="Z50" s="575"/>
      <c r="AA50" s="576"/>
      <c r="AB50" s="576"/>
      <c r="AC50" s="577" t="s">
        <v>15</v>
      </c>
      <c r="AD50" s="578"/>
      <c r="AE50" s="573" t="s">
        <v>85</v>
      </c>
      <c r="AF50" s="573"/>
      <c r="AG50" s="573"/>
      <c r="AH50" s="573"/>
      <c r="AI50" s="573"/>
      <c r="AJ50" s="573"/>
      <c r="AK50" s="574"/>
    </row>
    <row r="51" spans="1:41" ht="16.5" customHeight="1" x14ac:dyDescent="0.15">
      <c r="B51" s="575"/>
      <c r="C51" s="576"/>
      <c r="D51" s="576"/>
      <c r="E51" s="577" t="s">
        <v>16</v>
      </c>
      <c r="F51" s="578"/>
      <c r="G51" s="573" t="s">
        <v>67</v>
      </c>
      <c r="H51" s="573"/>
      <c r="I51" s="573"/>
      <c r="J51" s="573"/>
      <c r="K51" s="573"/>
      <c r="L51" s="573"/>
      <c r="M51" s="574"/>
      <c r="N51" s="575"/>
      <c r="O51" s="576"/>
      <c r="P51" s="576"/>
      <c r="Q51" s="577" t="s">
        <v>17</v>
      </c>
      <c r="R51" s="578"/>
      <c r="S51" s="573" t="s">
        <v>76</v>
      </c>
      <c r="T51" s="573"/>
      <c r="U51" s="573"/>
      <c r="V51" s="573"/>
      <c r="W51" s="573"/>
      <c r="X51" s="573"/>
      <c r="Y51" s="574"/>
      <c r="Z51" s="575"/>
      <c r="AA51" s="576"/>
      <c r="AB51" s="576"/>
      <c r="AC51" s="577" t="s">
        <v>18</v>
      </c>
      <c r="AD51" s="578"/>
      <c r="AE51" s="573" t="s">
        <v>86</v>
      </c>
      <c r="AF51" s="573"/>
      <c r="AG51" s="573"/>
      <c r="AH51" s="573"/>
      <c r="AI51" s="573"/>
      <c r="AJ51" s="573"/>
      <c r="AK51" s="574"/>
    </row>
    <row r="52" spans="1:41" ht="16.5" customHeight="1" x14ac:dyDescent="0.15">
      <c r="B52" s="575"/>
      <c r="C52" s="576"/>
      <c r="D52" s="576"/>
      <c r="E52" s="577" t="s">
        <v>55</v>
      </c>
      <c r="F52" s="578"/>
      <c r="G52" s="573" t="s">
        <v>68</v>
      </c>
      <c r="H52" s="573"/>
      <c r="I52" s="573"/>
      <c r="J52" s="573"/>
      <c r="K52" s="573"/>
      <c r="L52" s="573"/>
      <c r="M52" s="574"/>
      <c r="N52" s="575"/>
      <c r="O52" s="576"/>
      <c r="P52" s="576"/>
      <c r="Q52" s="577" t="s">
        <v>19</v>
      </c>
      <c r="R52" s="578"/>
      <c r="S52" s="573" t="s">
        <v>77</v>
      </c>
      <c r="T52" s="573"/>
      <c r="U52" s="573"/>
      <c r="V52" s="573"/>
      <c r="W52" s="573"/>
      <c r="X52" s="573"/>
      <c r="Y52" s="574"/>
      <c r="Z52" s="575"/>
      <c r="AA52" s="576"/>
      <c r="AB52" s="576"/>
      <c r="AC52" s="577" t="s">
        <v>20</v>
      </c>
      <c r="AD52" s="578"/>
      <c r="AE52" s="573" t="s">
        <v>87</v>
      </c>
      <c r="AF52" s="573"/>
      <c r="AG52" s="573"/>
      <c r="AH52" s="573"/>
      <c r="AI52" s="573"/>
      <c r="AJ52" s="573"/>
      <c r="AK52" s="574"/>
    </row>
    <row r="53" spans="1:41" ht="16.5" customHeight="1" x14ac:dyDescent="0.15">
      <c r="B53" s="575"/>
      <c r="C53" s="576"/>
      <c r="D53" s="576"/>
      <c r="E53" s="577" t="s">
        <v>56</v>
      </c>
      <c r="F53" s="578"/>
      <c r="G53" s="573" t="s">
        <v>69</v>
      </c>
      <c r="H53" s="573"/>
      <c r="I53" s="573"/>
      <c r="J53" s="573"/>
      <c r="K53" s="573"/>
      <c r="L53" s="573"/>
      <c r="M53" s="574"/>
      <c r="N53" s="575"/>
      <c r="O53" s="576"/>
      <c r="P53" s="576"/>
      <c r="Q53" s="577" t="s">
        <v>21</v>
      </c>
      <c r="R53" s="578"/>
      <c r="S53" s="573" t="s">
        <v>78</v>
      </c>
      <c r="T53" s="573"/>
      <c r="U53" s="573"/>
      <c r="V53" s="573"/>
      <c r="W53" s="573"/>
      <c r="X53" s="573"/>
      <c r="Y53" s="574"/>
      <c r="Z53" s="575"/>
      <c r="AA53" s="576"/>
      <c r="AB53" s="576"/>
      <c r="AC53" s="577" t="s">
        <v>62</v>
      </c>
      <c r="AD53" s="578"/>
      <c r="AE53" s="573" t="s">
        <v>88</v>
      </c>
      <c r="AF53" s="573"/>
      <c r="AG53" s="573"/>
      <c r="AH53" s="573"/>
      <c r="AI53" s="573"/>
      <c r="AJ53" s="573"/>
      <c r="AK53" s="574"/>
    </row>
    <row r="54" spans="1:41" ht="16.5" customHeight="1" thickBot="1" x14ac:dyDescent="0.2">
      <c r="B54" s="575"/>
      <c r="C54" s="576"/>
      <c r="D54" s="576"/>
      <c r="E54" s="577" t="s">
        <v>22</v>
      </c>
      <c r="F54" s="578"/>
      <c r="G54" s="573" t="s">
        <v>70</v>
      </c>
      <c r="H54" s="573"/>
      <c r="I54" s="573"/>
      <c r="J54" s="573"/>
      <c r="K54" s="573"/>
      <c r="L54" s="573"/>
      <c r="M54" s="574"/>
      <c r="N54" s="575"/>
      <c r="O54" s="576"/>
      <c r="P54" s="576"/>
      <c r="Q54" s="577" t="s">
        <v>23</v>
      </c>
      <c r="R54" s="578"/>
      <c r="S54" s="573" t="s">
        <v>79</v>
      </c>
      <c r="T54" s="573"/>
      <c r="U54" s="573"/>
      <c r="V54" s="573"/>
      <c r="W54" s="573"/>
      <c r="X54" s="573"/>
      <c r="Y54" s="574"/>
      <c r="Z54" s="581"/>
      <c r="AA54" s="582"/>
      <c r="AB54" s="582"/>
      <c r="AC54" s="583" t="s">
        <v>24</v>
      </c>
      <c r="AD54" s="584"/>
      <c r="AE54" s="626" t="s">
        <v>89</v>
      </c>
      <c r="AF54" s="626"/>
      <c r="AG54" s="626"/>
      <c r="AH54" s="626"/>
      <c r="AI54" s="626"/>
      <c r="AJ54" s="626"/>
      <c r="AK54" s="627"/>
    </row>
    <row r="55" spans="1:41" ht="16.5" customHeight="1" thickBot="1" x14ac:dyDescent="0.2">
      <c r="B55" s="581"/>
      <c r="C55" s="582"/>
      <c r="D55" s="582"/>
      <c r="E55" s="583" t="s">
        <v>25</v>
      </c>
      <c r="F55" s="584"/>
      <c r="G55" s="610" t="s">
        <v>513</v>
      </c>
      <c r="H55" s="611"/>
      <c r="I55" s="611"/>
      <c r="J55" s="611"/>
      <c r="K55" s="611"/>
      <c r="L55" s="611"/>
      <c r="M55" s="612"/>
      <c r="N55" s="581"/>
      <c r="O55" s="582"/>
      <c r="P55" s="582"/>
      <c r="Q55" s="583" t="s">
        <v>26</v>
      </c>
      <c r="R55" s="584"/>
      <c r="S55" s="626" t="s">
        <v>80</v>
      </c>
      <c r="T55" s="626"/>
      <c r="U55" s="626"/>
      <c r="V55" s="626"/>
      <c r="W55" s="626"/>
      <c r="X55" s="626"/>
      <c r="Y55" s="627"/>
      <c r="Z55" s="579"/>
      <c r="AA55" s="579"/>
      <c r="AB55" s="579"/>
      <c r="AC55" s="579"/>
      <c r="AD55" s="579"/>
      <c r="AE55" s="579"/>
      <c r="AF55" s="579"/>
      <c r="AG55" s="579"/>
      <c r="AH55" s="579"/>
      <c r="AI55" s="579"/>
      <c r="AJ55" s="579"/>
      <c r="AK55" s="579"/>
    </row>
    <row r="56" spans="1:41" ht="12" customHeight="1" x14ac:dyDescent="0.15">
      <c r="A56" s="6" t="s">
        <v>90</v>
      </c>
    </row>
    <row r="58" spans="1:41" ht="17.25" customHeight="1" x14ac:dyDescent="0.15">
      <c r="B58" s="27" t="s">
        <v>92</v>
      </c>
    </row>
    <row r="59" spans="1:41" ht="26.25" customHeight="1" x14ac:dyDescent="0.15">
      <c r="B59" s="566" t="s">
        <v>747</v>
      </c>
      <c r="C59" s="566"/>
      <c r="D59" s="566"/>
      <c r="E59" s="566"/>
      <c r="F59" s="566"/>
      <c r="G59" s="566"/>
      <c r="H59" s="566"/>
      <c r="I59" s="634" t="s">
        <v>111</v>
      </c>
      <c r="J59" s="634"/>
      <c r="K59" s="634"/>
      <c r="L59" s="634"/>
      <c r="M59" s="634"/>
      <c r="N59" s="634"/>
      <c r="O59" s="634"/>
      <c r="P59" s="566" t="s">
        <v>112</v>
      </c>
      <c r="Q59" s="566"/>
      <c r="R59" s="566"/>
      <c r="S59" s="566"/>
      <c r="T59" s="566"/>
      <c r="U59" s="566"/>
      <c r="V59" s="566"/>
      <c r="W59" s="566" t="s">
        <v>113</v>
      </c>
      <c r="X59" s="566"/>
      <c r="Y59" s="566"/>
      <c r="Z59" s="566"/>
      <c r="AA59" s="566"/>
      <c r="AB59" s="566"/>
      <c r="AC59" s="566"/>
      <c r="AD59" s="566" t="s">
        <v>114</v>
      </c>
      <c r="AE59" s="566"/>
      <c r="AF59" s="566"/>
      <c r="AG59" s="566"/>
      <c r="AH59" s="566"/>
      <c r="AI59" s="566"/>
      <c r="AJ59" s="566"/>
    </row>
    <row r="60" spans="1:41" ht="26.25" customHeight="1" x14ac:dyDescent="0.15">
      <c r="B60" s="576"/>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652">
        <f>SUM(B60:AC60)</f>
        <v>0</v>
      </c>
      <c r="AE60" s="652"/>
      <c r="AF60" s="652"/>
      <c r="AG60" s="652"/>
      <c r="AH60" s="652"/>
      <c r="AI60" s="652"/>
      <c r="AJ60" s="652"/>
    </row>
    <row r="61" spans="1:41" ht="26.25" customHeight="1" x14ac:dyDescent="0.15">
      <c r="W61" s="566" t="s">
        <v>115</v>
      </c>
      <c r="X61" s="566"/>
      <c r="Y61" s="566"/>
      <c r="Z61" s="566"/>
      <c r="AA61" s="566"/>
      <c r="AB61" s="566"/>
      <c r="AC61" s="566"/>
      <c r="AD61" s="576"/>
      <c r="AE61" s="576"/>
      <c r="AF61" s="576"/>
      <c r="AG61" s="576"/>
      <c r="AH61" s="576"/>
      <c r="AI61" s="576"/>
      <c r="AJ61" s="576"/>
    </row>
    <row r="62" spans="1:41" ht="17.25" customHeight="1" x14ac:dyDescent="0.15"/>
    <row r="63" spans="1:41" ht="17.25" customHeight="1" x14ac:dyDescent="0.15">
      <c r="B63" s="27" t="s">
        <v>93</v>
      </c>
      <c r="W63" s="28" t="s">
        <v>107</v>
      </c>
    </row>
    <row r="64" spans="1:41" ht="18" customHeight="1" x14ac:dyDescent="0.15">
      <c r="B64" s="8" t="s">
        <v>97</v>
      </c>
      <c r="C64" s="649" t="s">
        <v>94</v>
      </c>
      <c r="D64" s="650"/>
      <c r="E64" s="650"/>
      <c r="F64" s="650"/>
      <c r="G64" s="650"/>
      <c r="H64" s="651"/>
      <c r="I64" s="572"/>
      <c r="J64" s="572"/>
      <c r="K64" s="572"/>
      <c r="L64" s="572"/>
      <c r="M64" s="7" t="s">
        <v>102</v>
      </c>
      <c r="N64" s="572"/>
      <c r="O64" s="572"/>
      <c r="P64" s="7" t="s">
        <v>103</v>
      </c>
      <c r="Q64" s="572"/>
      <c r="R64" s="572"/>
      <c r="S64" s="7" t="s">
        <v>104</v>
      </c>
      <c r="T64" s="7"/>
      <c r="U64" s="17"/>
      <c r="W64" s="566" t="s">
        <v>108</v>
      </c>
      <c r="X64" s="566"/>
      <c r="Y64" s="566"/>
      <c r="Z64" s="566"/>
      <c r="AA64" s="566"/>
      <c r="AB64" s="566"/>
      <c r="AC64" s="566"/>
      <c r="AD64" s="576"/>
      <c r="AE64" s="576"/>
      <c r="AF64" s="576"/>
      <c r="AG64" s="576"/>
      <c r="AH64" s="576"/>
      <c r="AI64" s="576"/>
      <c r="AJ64" s="576"/>
      <c r="AO64" s="6" t="s">
        <v>151</v>
      </c>
    </row>
    <row r="65" spans="2:41" ht="18" customHeight="1" x14ac:dyDescent="0.15">
      <c r="B65" s="29" t="s">
        <v>98</v>
      </c>
      <c r="C65" s="653" t="s">
        <v>101</v>
      </c>
      <c r="D65" s="654"/>
      <c r="E65" s="654"/>
      <c r="F65" s="654"/>
      <c r="G65" s="654"/>
      <c r="H65" s="655"/>
      <c r="I65" s="572"/>
      <c r="J65" s="572"/>
      <c r="K65" s="598"/>
      <c r="L65" s="598"/>
      <c r="M65" s="14" t="s">
        <v>102</v>
      </c>
      <c r="N65" s="598"/>
      <c r="O65" s="598"/>
      <c r="P65" s="14" t="s">
        <v>103</v>
      </c>
      <c r="Q65" s="598"/>
      <c r="R65" s="598"/>
      <c r="S65" s="14" t="s">
        <v>104</v>
      </c>
      <c r="T65" s="14" t="s">
        <v>105</v>
      </c>
      <c r="U65" s="15"/>
      <c r="W65" s="566" t="s">
        <v>109</v>
      </c>
      <c r="X65" s="566"/>
      <c r="Y65" s="566"/>
      <c r="Z65" s="566"/>
      <c r="AA65" s="566"/>
      <c r="AB65" s="566"/>
      <c r="AC65" s="566"/>
      <c r="AD65" s="576"/>
      <c r="AE65" s="576"/>
      <c r="AF65" s="576"/>
      <c r="AG65" s="576"/>
      <c r="AH65" s="576"/>
      <c r="AI65" s="576"/>
      <c r="AJ65" s="576"/>
      <c r="AO65" s="6" t="s">
        <v>152</v>
      </c>
    </row>
    <row r="66" spans="2:41" ht="18" customHeight="1" x14ac:dyDescent="0.15">
      <c r="B66" s="30"/>
      <c r="C66" s="656"/>
      <c r="D66" s="657"/>
      <c r="E66" s="657"/>
      <c r="F66" s="657"/>
      <c r="G66" s="657"/>
      <c r="H66" s="658"/>
      <c r="I66" s="572"/>
      <c r="J66" s="572"/>
      <c r="K66" s="598"/>
      <c r="L66" s="598"/>
      <c r="M66" s="14" t="s">
        <v>102</v>
      </c>
      <c r="N66" s="598"/>
      <c r="O66" s="598"/>
      <c r="P66" s="14" t="s">
        <v>103</v>
      </c>
      <c r="Q66" s="598"/>
      <c r="R66" s="598"/>
      <c r="S66" s="14" t="s">
        <v>104</v>
      </c>
      <c r="T66" s="14" t="s">
        <v>106</v>
      </c>
      <c r="U66" s="15"/>
      <c r="W66" s="662" t="s">
        <v>798</v>
      </c>
      <c r="X66" s="663"/>
      <c r="Y66" s="663"/>
      <c r="Z66" s="663"/>
      <c r="AA66" s="663"/>
      <c r="AB66" s="663"/>
      <c r="AC66" s="663"/>
      <c r="AD66" s="576"/>
      <c r="AE66" s="576"/>
      <c r="AF66" s="576"/>
      <c r="AG66" s="576"/>
      <c r="AH66" s="576"/>
      <c r="AI66" s="576"/>
      <c r="AJ66" s="576"/>
      <c r="AO66" s="6" t="s">
        <v>153</v>
      </c>
    </row>
    <row r="67" spans="2:41" ht="18" customHeight="1" x14ac:dyDescent="0.15">
      <c r="B67" s="8" t="s">
        <v>99</v>
      </c>
      <c r="C67" s="659" t="s">
        <v>95</v>
      </c>
      <c r="D67" s="660"/>
      <c r="E67" s="660"/>
      <c r="F67" s="660"/>
      <c r="G67" s="660"/>
      <c r="H67" s="661"/>
      <c r="I67" s="572"/>
      <c r="J67" s="572"/>
      <c r="K67" s="598"/>
      <c r="L67" s="598"/>
      <c r="M67" s="14" t="s">
        <v>102</v>
      </c>
      <c r="N67" s="598"/>
      <c r="O67" s="598"/>
      <c r="P67" s="14" t="s">
        <v>103</v>
      </c>
      <c r="Q67" s="598"/>
      <c r="R67" s="598"/>
      <c r="S67" s="14" t="s">
        <v>104</v>
      </c>
      <c r="T67" s="14"/>
      <c r="U67" s="15"/>
      <c r="W67" s="663"/>
      <c r="X67" s="663"/>
      <c r="Y67" s="663"/>
      <c r="Z67" s="663"/>
      <c r="AA67" s="663"/>
      <c r="AB67" s="663"/>
      <c r="AC67" s="663"/>
      <c r="AD67" s="576"/>
      <c r="AE67" s="576"/>
      <c r="AF67" s="576"/>
      <c r="AG67" s="576"/>
      <c r="AH67" s="576"/>
      <c r="AI67" s="576"/>
      <c r="AJ67" s="576"/>
      <c r="AO67" s="6" t="s">
        <v>154</v>
      </c>
    </row>
    <row r="68" spans="2:41" ht="18" customHeight="1" x14ac:dyDescent="0.15">
      <c r="B68" s="8" t="s">
        <v>100</v>
      </c>
      <c r="C68" s="649" t="s">
        <v>96</v>
      </c>
      <c r="D68" s="650"/>
      <c r="E68" s="650"/>
      <c r="F68" s="650"/>
      <c r="G68" s="650"/>
      <c r="H68" s="651"/>
      <c r="I68" s="9"/>
      <c r="J68" s="14"/>
      <c r="K68" s="14"/>
      <c r="L68" s="14"/>
      <c r="M68" s="14"/>
      <c r="N68" s="14"/>
      <c r="O68" s="598"/>
      <c r="P68" s="598"/>
      <c r="Q68" s="598"/>
      <c r="R68" s="598"/>
      <c r="S68" s="14" t="s">
        <v>102</v>
      </c>
      <c r="T68" s="14"/>
      <c r="U68" s="15"/>
      <c r="W68" s="664" t="s">
        <v>110</v>
      </c>
      <c r="X68" s="664"/>
      <c r="Y68" s="664"/>
      <c r="Z68" s="664"/>
      <c r="AA68" s="664"/>
      <c r="AB68" s="664"/>
      <c r="AC68" s="664"/>
      <c r="AD68" s="633"/>
      <c r="AE68" s="633"/>
      <c r="AF68" s="633"/>
      <c r="AG68" s="633"/>
      <c r="AH68" s="633"/>
      <c r="AI68" s="633"/>
      <c r="AJ68" s="633"/>
      <c r="AO68" s="6" t="s">
        <v>516</v>
      </c>
    </row>
    <row r="69" spans="2:41" ht="17.25" customHeight="1" x14ac:dyDescent="0.15"/>
    <row r="70" spans="2:41" ht="17.25" customHeight="1" x14ac:dyDescent="0.15"/>
    <row r="71" spans="2:41" ht="17.25" customHeight="1" x14ac:dyDescent="0.15"/>
    <row r="72" spans="2:41" ht="17.25" customHeight="1" x14ac:dyDescent="0.15"/>
    <row r="73" spans="2:41" ht="18" customHeight="1" x14ac:dyDescent="0.15"/>
    <row r="74" spans="2:41" ht="18" customHeight="1" x14ac:dyDescent="0.15"/>
    <row r="75" spans="2:41" ht="14.25" customHeight="1" thickBot="1" x14ac:dyDescent="0.2">
      <c r="B75" s="39"/>
      <c r="C75" s="39"/>
      <c r="D75" s="39"/>
      <c r="E75" s="39"/>
      <c r="F75" s="39"/>
      <c r="G75" s="39"/>
      <c r="H75" s="39"/>
      <c r="I75" s="39"/>
      <c r="J75" s="39"/>
      <c r="K75" s="39"/>
      <c r="L75" s="39"/>
      <c r="M75" s="39"/>
      <c r="N75" s="39"/>
      <c r="O75" s="38"/>
      <c r="P75" s="38"/>
      <c r="Q75" s="38"/>
      <c r="R75" s="38"/>
      <c r="S75" s="37"/>
      <c r="T75" s="37"/>
      <c r="U75" s="37"/>
      <c r="V75" s="37"/>
      <c r="W75" s="37"/>
      <c r="X75" s="37"/>
      <c r="Y75" s="37"/>
      <c r="Z75" s="37"/>
      <c r="AA75" s="37"/>
      <c r="AB75" s="37"/>
      <c r="AC75" s="37"/>
      <c r="AD75" s="37"/>
      <c r="AE75" s="37"/>
      <c r="AF75" s="37"/>
      <c r="AG75" s="38"/>
      <c r="AH75" s="38"/>
      <c r="AI75" s="38"/>
      <c r="AJ75" s="38"/>
    </row>
    <row r="76" spans="2:41" ht="12" customHeight="1" thickBot="1" x14ac:dyDescent="0.2">
      <c r="J76" s="618" t="s">
        <v>116</v>
      </c>
      <c r="K76" s="619"/>
      <c r="L76" s="619"/>
      <c r="M76" s="619"/>
      <c r="N76" s="619"/>
      <c r="O76" s="619"/>
      <c r="P76" s="619"/>
      <c r="Q76" s="619"/>
      <c r="R76" s="619"/>
      <c r="S76" s="619"/>
      <c r="T76" s="619"/>
      <c r="U76" s="619"/>
      <c r="V76" s="619"/>
      <c r="W76" s="619"/>
      <c r="X76" s="619"/>
      <c r="Y76" s="619"/>
      <c r="Z76" s="619"/>
      <c r="AA76" s="619"/>
      <c r="AB76" s="620"/>
    </row>
    <row r="77" spans="2:41" ht="12" customHeight="1" thickBot="1" x14ac:dyDescent="0.2">
      <c r="B77" s="16"/>
      <c r="C77" s="16"/>
      <c r="D77" s="16"/>
      <c r="E77" s="16"/>
      <c r="F77" s="16"/>
      <c r="G77" s="16"/>
      <c r="H77" s="16"/>
      <c r="I77" s="16"/>
      <c r="J77" s="621"/>
      <c r="K77" s="557"/>
      <c r="L77" s="557"/>
      <c r="M77" s="557"/>
      <c r="N77" s="557"/>
      <c r="O77" s="557"/>
      <c r="P77" s="557"/>
      <c r="Q77" s="557"/>
      <c r="R77" s="557"/>
      <c r="S77" s="557"/>
      <c r="T77" s="557"/>
      <c r="U77" s="557"/>
      <c r="V77" s="557"/>
      <c r="W77" s="557"/>
      <c r="X77" s="557"/>
      <c r="Y77" s="557"/>
      <c r="Z77" s="557"/>
      <c r="AA77" s="557"/>
      <c r="AB77" s="622"/>
      <c r="AC77" s="16"/>
      <c r="AD77" s="16"/>
      <c r="AE77" s="16"/>
      <c r="AF77" s="16"/>
      <c r="AG77" s="16"/>
      <c r="AH77" s="16"/>
      <c r="AI77" s="16"/>
      <c r="AJ77" s="16"/>
    </row>
    <row r="78" spans="2:41" ht="14.25" customHeight="1" x14ac:dyDescent="0.15"/>
    <row r="79" spans="2:41" ht="12" customHeight="1" x14ac:dyDescent="0.15">
      <c r="B79" s="579"/>
      <c r="C79" s="579"/>
      <c r="D79" s="579"/>
      <c r="E79" s="579"/>
      <c r="F79" s="579"/>
      <c r="G79" s="579"/>
      <c r="H79" s="579"/>
      <c r="J79" s="6" t="s">
        <v>36</v>
      </c>
      <c r="K79" s="6" t="s">
        <v>40</v>
      </c>
      <c r="L79" s="616"/>
      <c r="M79" s="616"/>
      <c r="N79" s="616"/>
      <c r="O79" s="6" t="s">
        <v>41</v>
      </c>
      <c r="P79" s="616"/>
      <c r="Q79" s="616"/>
      <c r="R79" s="616"/>
      <c r="S79" s="616"/>
      <c r="T79" s="6" t="s">
        <v>37</v>
      </c>
    </row>
    <row r="80" spans="2:41" ht="13.5" customHeight="1" x14ac:dyDescent="0.15">
      <c r="B80" s="580" t="s">
        <v>28</v>
      </c>
      <c r="C80" s="580"/>
      <c r="D80" s="580"/>
      <c r="E80" s="580"/>
      <c r="F80" s="580"/>
      <c r="G80" s="580"/>
      <c r="H80" s="580"/>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row>
    <row r="81" spans="2:41" ht="13.5" customHeight="1" x14ac:dyDescent="0.15">
      <c r="B81" s="580" t="s">
        <v>119</v>
      </c>
      <c r="C81" s="580"/>
      <c r="D81" s="580"/>
      <c r="E81" s="580"/>
      <c r="F81" s="580"/>
      <c r="G81" s="580"/>
      <c r="H81" s="580"/>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row>
    <row r="82" spans="2:41" ht="13.5" customHeight="1" x14ac:dyDescent="0.15">
      <c r="B82" s="580"/>
      <c r="C82" s="580"/>
      <c r="D82" s="580"/>
      <c r="E82" s="580"/>
      <c r="F82" s="580"/>
      <c r="G82" s="580"/>
      <c r="H82" s="580"/>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row>
    <row r="84" spans="2:41" ht="13.5" customHeight="1" x14ac:dyDescent="0.15">
      <c r="B84" s="580" t="s">
        <v>28</v>
      </c>
      <c r="C84" s="580"/>
      <c r="D84" s="580"/>
      <c r="E84" s="580"/>
      <c r="F84" s="580"/>
      <c r="G84" s="580"/>
      <c r="H84" s="580"/>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23"/>
      <c r="AH84" s="23"/>
      <c r="AI84" s="23"/>
      <c r="AJ84" s="23"/>
    </row>
    <row r="85" spans="2:41" ht="13.5" customHeight="1" x14ac:dyDescent="0.15">
      <c r="B85" s="580" t="s">
        <v>30</v>
      </c>
      <c r="C85" s="580"/>
      <c r="D85" s="580"/>
      <c r="E85" s="580"/>
      <c r="F85" s="580"/>
      <c r="G85" s="580"/>
      <c r="H85" s="580"/>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23"/>
      <c r="AH85" s="23"/>
      <c r="AI85" s="23"/>
      <c r="AJ85" s="23"/>
    </row>
    <row r="86" spans="2:41" ht="13.5" customHeight="1" x14ac:dyDescent="0.15">
      <c r="B86" s="580"/>
      <c r="C86" s="580"/>
      <c r="D86" s="580"/>
      <c r="E86" s="580"/>
      <c r="F86" s="580"/>
      <c r="G86" s="580"/>
      <c r="H86" s="580"/>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23"/>
      <c r="AH86" s="23"/>
      <c r="AI86" s="23"/>
      <c r="AJ86" s="23"/>
    </row>
    <row r="88" spans="2:41" ht="13.5" customHeight="1" x14ac:dyDescent="0.15">
      <c r="B88" s="580" t="s">
        <v>28</v>
      </c>
      <c r="C88" s="580"/>
      <c r="D88" s="580"/>
      <c r="E88" s="580"/>
      <c r="F88" s="580"/>
      <c r="G88" s="580"/>
      <c r="H88" s="580"/>
      <c r="S88" s="558"/>
      <c r="T88" s="558"/>
      <c r="U88" s="558"/>
      <c r="V88" s="558"/>
      <c r="W88" s="558"/>
      <c r="X88" s="558"/>
      <c r="Y88" s="558"/>
      <c r="Z88" s="558"/>
      <c r="AA88" s="558"/>
      <c r="AB88" s="558"/>
      <c r="AC88" s="558"/>
      <c r="AD88" s="558"/>
      <c r="AE88" s="558"/>
      <c r="AF88" s="558"/>
    </row>
    <row r="89" spans="2:41" ht="13.5" customHeight="1" x14ac:dyDescent="0.15">
      <c r="B89" s="580" t="s">
        <v>120</v>
      </c>
      <c r="C89" s="580"/>
      <c r="D89" s="580"/>
      <c r="E89" s="580"/>
      <c r="F89" s="580"/>
      <c r="G89" s="580"/>
      <c r="H89" s="580"/>
      <c r="J89" s="623"/>
      <c r="K89" s="623"/>
      <c r="L89" s="623"/>
      <c r="M89" s="623"/>
      <c r="N89" s="623"/>
      <c r="O89" s="623"/>
      <c r="P89" s="623"/>
      <c r="Q89" s="623"/>
      <c r="S89" s="617"/>
      <c r="T89" s="617"/>
      <c r="U89" s="617"/>
      <c r="V89" s="617"/>
      <c r="W89" s="617"/>
      <c r="X89" s="617"/>
      <c r="Y89" s="617"/>
      <c r="Z89" s="617"/>
      <c r="AA89" s="617"/>
      <c r="AB89" s="617"/>
      <c r="AC89" s="617"/>
      <c r="AD89" s="617"/>
      <c r="AE89" s="617"/>
      <c r="AF89" s="617"/>
      <c r="AH89" s="647"/>
      <c r="AI89" s="647"/>
    </row>
    <row r="90" spans="2:41" ht="13.5" customHeight="1" x14ac:dyDescent="0.15">
      <c r="B90" s="580"/>
      <c r="C90" s="580"/>
      <c r="D90" s="580"/>
      <c r="E90" s="580"/>
      <c r="F90" s="580"/>
      <c r="G90" s="580"/>
      <c r="H90" s="580"/>
      <c r="J90" s="624"/>
      <c r="K90" s="624"/>
      <c r="L90" s="624"/>
      <c r="M90" s="624"/>
      <c r="N90" s="624"/>
      <c r="O90" s="624"/>
      <c r="P90" s="624"/>
      <c r="Q90" s="624"/>
      <c r="S90" s="558"/>
      <c r="T90" s="558"/>
      <c r="U90" s="558"/>
      <c r="V90" s="558"/>
      <c r="W90" s="558"/>
      <c r="X90" s="558"/>
      <c r="Y90" s="558"/>
      <c r="Z90" s="558"/>
      <c r="AA90" s="558"/>
      <c r="AB90" s="558"/>
      <c r="AC90" s="558"/>
      <c r="AD90" s="558"/>
      <c r="AE90" s="558"/>
      <c r="AF90" s="558"/>
      <c r="AH90" s="647"/>
      <c r="AI90" s="647"/>
    </row>
    <row r="92" spans="2:41" ht="18" customHeight="1" x14ac:dyDescent="0.15">
      <c r="B92" s="580" t="s">
        <v>32</v>
      </c>
      <c r="C92" s="580"/>
      <c r="D92" s="580"/>
      <c r="E92" s="580"/>
      <c r="F92" s="580"/>
      <c r="G92" s="580"/>
      <c r="H92" s="580"/>
      <c r="J92" s="6" t="s">
        <v>36</v>
      </c>
      <c r="K92" s="616"/>
      <c r="L92" s="616"/>
      <c r="M92" s="616"/>
      <c r="N92" s="616"/>
      <c r="O92" s="6" t="s">
        <v>41</v>
      </c>
      <c r="P92" s="616"/>
      <c r="Q92" s="616"/>
      <c r="R92" s="616"/>
      <c r="S92" s="616"/>
      <c r="T92" s="6" t="s">
        <v>41</v>
      </c>
      <c r="U92" s="616"/>
      <c r="V92" s="616"/>
      <c r="W92" s="616"/>
      <c r="X92" s="616"/>
      <c r="Y92" s="6" t="s">
        <v>37</v>
      </c>
    </row>
    <row r="93" spans="2:41" ht="18" customHeight="1" x14ac:dyDescent="0.15">
      <c r="B93" s="580" t="s">
        <v>42</v>
      </c>
      <c r="C93" s="580"/>
      <c r="D93" s="580"/>
      <c r="E93" s="580"/>
      <c r="F93" s="580"/>
      <c r="G93" s="580"/>
      <c r="H93" s="580"/>
      <c r="J93" s="6" t="s">
        <v>36</v>
      </c>
      <c r="K93" s="616"/>
      <c r="L93" s="616"/>
      <c r="M93" s="616"/>
      <c r="N93" s="616"/>
      <c r="O93" s="6" t="s">
        <v>41</v>
      </c>
      <c r="P93" s="616"/>
      <c r="Q93" s="616"/>
      <c r="R93" s="616"/>
      <c r="S93" s="616"/>
      <c r="T93" s="6" t="s">
        <v>41</v>
      </c>
      <c r="U93" s="616"/>
      <c r="V93" s="616"/>
      <c r="W93" s="616"/>
      <c r="X93" s="616"/>
      <c r="Y93" s="6" t="s">
        <v>37</v>
      </c>
    </row>
    <row r="94" spans="2:41" ht="18" customHeight="1" x14ac:dyDescent="0.15">
      <c r="B94" s="580" t="s">
        <v>33</v>
      </c>
      <c r="C94" s="580"/>
      <c r="D94" s="580"/>
      <c r="E94" s="580"/>
      <c r="F94" s="580"/>
      <c r="G94" s="580"/>
      <c r="H94" s="580"/>
      <c r="J94" s="6" t="s">
        <v>159</v>
      </c>
      <c r="K94" s="616"/>
      <c r="L94" s="616"/>
      <c r="M94" s="616"/>
      <c r="N94" s="616"/>
      <c r="O94" s="6" t="s">
        <v>41</v>
      </c>
      <c r="P94" s="616"/>
      <c r="Q94" s="616"/>
      <c r="R94" s="616"/>
      <c r="S94" s="616"/>
      <c r="T94" s="6" t="s">
        <v>41</v>
      </c>
      <c r="U94" s="616"/>
      <c r="V94" s="616"/>
      <c r="W94" s="616"/>
      <c r="X94" s="616"/>
      <c r="Y94" s="6" t="s">
        <v>37</v>
      </c>
    </row>
    <row r="95" spans="2:41" ht="24" customHeight="1" x14ac:dyDescent="0.15">
      <c r="B95" s="579" t="s">
        <v>34</v>
      </c>
      <c r="C95" s="579"/>
      <c r="D95" s="579"/>
      <c r="E95" s="579"/>
      <c r="F95" s="579"/>
      <c r="G95" s="579"/>
      <c r="H95" s="579"/>
      <c r="J95" s="632"/>
      <c r="K95" s="632"/>
      <c r="L95" s="632"/>
      <c r="M95" s="632"/>
      <c r="N95" s="632"/>
      <c r="O95" s="632"/>
      <c r="P95" s="632"/>
      <c r="Q95" s="632"/>
      <c r="R95" s="632"/>
      <c r="S95" s="632"/>
      <c r="T95" s="632"/>
      <c r="U95" s="632"/>
      <c r="V95" s="632"/>
      <c r="W95" s="632"/>
      <c r="X95" s="632"/>
      <c r="Y95" s="632"/>
      <c r="AA95" s="36" t="s">
        <v>117</v>
      </c>
    </row>
    <row r="96" spans="2:41" ht="12" customHeight="1" x14ac:dyDescent="0.15">
      <c r="AA96" s="635" t="s">
        <v>118</v>
      </c>
      <c r="AB96" s="628"/>
      <c r="AC96" s="628"/>
      <c r="AD96" s="641"/>
      <c r="AE96" s="643"/>
      <c r="AF96" s="643"/>
      <c r="AG96" s="628" t="s">
        <v>102</v>
      </c>
      <c r="AH96" s="643"/>
      <c r="AI96" s="643"/>
      <c r="AJ96" s="629" t="s">
        <v>103</v>
      </c>
      <c r="AO96" s="6" t="s">
        <v>155</v>
      </c>
    </row>
    <row r="97" spans="1:41" ht="12" customHeight="1" x14ac:dyDescent="0.15">
      <c r="B97" s="580" t="s">
        <v>28</v>
      </c>
      <c r="C97" s="580"/>
      <c r="D97" s="580"/>
      <c r="E97" s="580"/>
      <c r="F97" s="580"/>
      <c r="G97" s="580"/>
      <c r="H97" s="580"/>
      <c r="J97" s="558"/>
      <c r="K97" s="558"/>
      <c r="L97" s="558"/>
      <c r="M97" s="558"/>
      <c r="N97" s="558"/>
      <c r="O97" s="558"/>
      <c r="P97" s="558"/>
      <c r="Q97" s="558"/>
      <c r="R97" s="558"/>
      <c r="S97" s="558"/>
      <c r="T97" s="558"/>
      <c r="U97" s="558"/>
      <c r="V97" s="558"/>
      <c r="W97" s="558"/>
      <c r="X97" s="558"/>
      <c r="AA97" s="636"/>
      <c r="AB97" s="630"/>
      <c r="AC97" s="630"/>
      <c r="AD97" s="642"/>
      <c r="AE97" s="644"/>
      <c r="AF97" s="644"/>
      <c r="AG97" s="630"/>
      <c r="AH97" s="644"/>
      <c r="AI97" s="644"/>
      <c r="AJ97" s="631"/>
      <c r="AO97" s="6" t="s">
        <v>156</v>
      </c>
    </row>
    <row r="98" spans="1:41" ht="12" customHeight="1" x14ac:dyDescent="0.15">
      <c r="B98" s="580" t="s">
        <v>43</v>
      </c>
      <c r="C98" s="580"/>
      <c r="D98" s="580"/>
      <c r="E98" s="580"/>
      <c r="F98" s="580"/>
      <c r="G98" s="580"/>
      <c r="H98" s="580"/>
      <c r="J98" s="617"/>
      <c r="K98" s="617"/>
      <c r="L98" s="617"/>
      <c r="M98" s="617"/>
      <c r="N98" s="617"/>
      <c r="O98" s="617"/>
      <c r="P98" s="617"/>
      <c r="Q98" s="617"/>
      <c r="R98" s="617"/>
      <c r="S98" s="617"/>
      <c r="T98" s="617"/>
      <c r="U98" s="617"/>
      <c r="V98" s="617"/>
      <c r="W98" s="617"/>
      <c r="X98" s="617"/>
      <c r="AA98" s="637" t="s">
        <v>96</v>
      </c>
      <c r="AB98" s="638"/>
      <c r="AC98" s="638"/>
      <c r="AD98" s="641"/>
      <c r="AE98" s="643"/>
      <c r="AF98" s="643"/>
      <c r="AG98" s="643"/>
      <c r="AH98" s="643"/>
      <c r="AI98" s="628" t="s">
        <v>102</v>
      </c>
      <c r="AJ98" s="629"/>
      <c r="AO98" s="6" t="s">
        <v>157</v>
      </c>
    </row>
    <row r="99" spans="1:41" ht="12" customHeight="1" x14ac:dyDescent="0.15">
      <c r="B99" s="580"/>
      <c r="C99" s="580"/>
      <c r="D99" s="580"/>
      <c r="E99" s="580"/>
      <c r="F99" s="580"/>
      <c r="G99" s="580"/>
      <c r="H99" s="580"/>
      <c r="J99" s="558"/>
      <c r="K99" s="558"/>
      <c r="L99" s="558"/>
      <c r="M99" s="558"/>
      <c r="N99" s="558"/>
      <c r="O99" s="558"/>
      <c r="P99" s="558"/>
      <c r="Q99" s="558"/>
      <c r="R99" s="558"/>
      <c r="S99" s="558"/>
      <c r="T99" s="558"/>
      <c r="U99" s="558"/>
      <c r="V99" s="558"/>
      <c r="W99" s="558"/>
      <c r="X99" s="558"/>
      <c r="AA99" s="639"/>
      <c r="AB99" s="640"/>
      <c r="AC99" s="640"/>
      <c r="AD99" s="642"/>
      <c r="AE99" s="644"/>
      <c r="AF99" s="644"/>
      <c r="AG99" s="644"/>
      <c r="AH99" s="644"/>
      <c r="AI99" s="630"/>
      <c r="AJ99" s="631"/>
      <c r="AO99" s="6" t="s">
        <v>158</v>
      </c>
    </row>
    <row r="100" spans="1:41" ht="17.25" customHeight="1" x14ac:dyDescent="0.15">
      <c r="AO100" s="6" t="s">
        <v>519</v>
      </c>
    </row>
    <row r="101" spans="1:41" ht="26.25" customHeight="1" x14ac:dyDescent="0.15">
      <c r="B101" s="566" t="s">
        <v>747</v>
      </c>
      <c r="C101" s="566"/>
      <c r="D101" s="566"/>
      <c r="E101" s="566"/>
      <c r="F101" s="566"/>
      <c r="G101" s="566"/>
      <c r="H101" s="566"/>
      <c r="I101" s="634" t="s">
        <v>111</v>
      </c>
      <c r="J101" s="634"/>
      <c r="K101" s="634"/>
      <c r="L101" s="634"/>
      <c r="M101" s="634"/>
      <c r="N101" s="634"/>
      <c r="O101" s="634"/>
      <c r="P101" s="566" t="s">
        <v>112</v>
      </c>
      <c r="Q101" s="566"/>
      <c r="R101" s="566"/>
      <c r="S101" s="566"/>
      <c r="T101" s="566"/>
      <c r="U101" s="566"/>
      <c r="V101" s="566"/>
      <c r="W101" s="566" t="s">
        <v>113</v>
      </c>
      <c r="X101" s="566"/>
      <c r="Y101" s="566"/>
      <c r="Z101" s="566"/>
      <c r="AA101" s="566"/>
      <c r="AB101" s="566"/>
      <c r="AC101" s="566"/>
      <c r="AD101" s="566" t="s">
        <v>114</v>
      </c>
      <c r="AE101" s="566"/>
      <c r="AF101" s="566"/>
      <c r="AG101" s="566"/>
      <c r="AH101" s="566"/>
      <c r="AI101" s="566"/>
      <c r="AJ101" s="566"/>
    </row>
    <row r="102" spans="1:41" ht="26.25" customHeight="1" x14ac:dyDescent="0.15">
      <c r="B102" s="625"/>
      <c r="C102" s="625"/>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c r="AA102" s="625"/>
      <c r="AB102" s="625"/>
      <c r="AC102" s="625"/>
      <c r="AD102" s="652">
        <f>SUM(B102:AC102)</f>
        <v>0</v>
      </c>
      <c r="AE102" s="652"/>
      <c r="AF102" s="652"/>
      <c r="AG102" s="652"/>
      <c r="AH102" s="652"/>
      <c r="AI102" s="652"/>
      <c r="AJ102" s="652"/>
    </row>
    <row r="104" spans="1:41" ht="12" customHeight="1" x14ac:dyDescent="0.15">
      <c r="A104" s="6" t="s">
        <v>121</v>
      </c>
    </row>
    <row r="105" spans="1:41" ht="26.25" customHeight="1" x14ac:dyDescent="0.15"/>
    <row r="106" spans="1:41" ht="19.5" customHeight="1" x14ac:dyDescent="0.15">
      <c r="B106" s="26" t="s">
        <v>139</v>
      </c>
      <c r="C106" s="6" t="s">
        <v>122</v>
      </c>
    </row>
    <row r="107" spans="1:41" ht="10.5" customHeight="1" x14ac:dyDescent="0.15">
      <c r="B107" s="25"/>
    </row>
    <row r="108" spans="1:41" ht="19.5" customHeight="1" x14ac:dyDescent="0.15">
      <c r="B108" s="26" t="s">
        <v>140</v>
      </c>
      <c r="C108" s="6" t="s">
        <v>123</v>
      </c>
    </row>
    <row r="109" spans="1:41" ht="19.5" customHeight="1" x14ac:dyDescent="0.15">
      <c r="B109" s="26"/>
      <c r="C109" s="6" t="s">
        <v>766</v>
      </c>
    </row>
    <row r="110" spans="1:41" ht="19.5" customHeight="1" x14ac:dyDescent="0.15">
      <c r="B110" s="26"/>
      <c r="C110" s="6" t="s">
        <v>767</v>
      </c>
    </row>
    <row r="111" spans="1:41" ht="19.5" customHeight="1" x14ac:dyDescent="0.15">
      <c r="B111" s="26"/>
      <c r="C111" s="19" t="s">
        <v>696</v>
      </c>
    </row>
    <row r="112" spans="1:41" ht="8.25" customHeight="1" x14ac:dyDescent="0.15">
      <c r="B112" s="26"/>
      <c r="C112" s="19"/>
    </row>
    <row r="113" spans="2:34" ht="19.5" customHeight="1" x14ac:dyDescent="0.15">
      <c r="B113" s="26" t="s">
        <v>141</v>
      </c>
      <c r="C113" s="6" t="s">
        <v>748</v>
      </c>
    </row>
    <row r="114" spans="2:34" ht="19.5" customHeight="1" x14ac:dyDescent="0.15">
      <c r="B114" s="26"/>
      <c r="C114" s="6" t="s">
        <v>763</v>
      </c>
      <c r="D114" s="6" t="s">
        <v>752</v>
      </c>
    </row>
    <row r="115" spans="2:34" ht="19.5" customHeight="1" x14ac:dyDescent="0.15">
      <c r="B115" s="26"/>
      <c r="C115" s="6" t="s">
        <v>763</v>
      </c>
      <c r="D115" s="6" t="s">
        <v>764</v>
      </c>
    </row>
    <row r="116" spans="2:34" ht="10.5" customHeight="1" thickBot="1" x14ac:dyDescent="0.2">
      <c r="B116" s="26"/>
    </row>
    <row r="117" spans="2:34" ht="24" customHeight="1" x14ac:dyDescent="0.15">
      <c r="B117" s="26"/>
      <c r="C117" s="569" t="s">
        <v>124</v>
      </c>
      <c r="D117" s="570"/>
      <c r="E117" s="570"/>
      <c r="F117" s="570"/>
      <c r="G117" s="570"/>
      <c r="H117" s="570"/>
      <c r="I117" s="570"/>
      <c r="J117" s="570"/>
      <c r="K117" s="570"/>
      <c r="L117" s="570"/>
      <c r="M117" s="570"/>
      <c r="N117" s="31"/>
      <c r="O117" s="665" t="s">
        <v>749</v>
      </c>
      <c r="P117" s="666"/>
      <c r="Q117" s="666"/>
      <c r="R117" s="666"/>
      <c r="S117" s="666"/>
      <c r="T117" s="666"/>
      <c r="U117" s="666"/>
      <c r="V117" s="666"/>
      <c r="W117" s="666"/>
      <c r="X117" s="666"/>
      <c r="Y117" s="666"/>
      <c r="Z117" s="666"/>
      <c r="AA117" s="666"/>
      <c r="AB117" s="666"/>
      <c r="AC117" s="666"/>
      <c r="AD117" s="666"/>
      <c r="AE117" s="666"/>
      <c r="AF117" s="666"/>
      <c r="AG117" s="666"/>
      <c r="AH117" s="667"/>
    </row>
    <row r="118" spans="2:34" ht="24" customHeight="1" x14ac:dyDescent="0.15">
      <c r="B118" s="26"/>
      <c r="C118" s="32" t="s">
        <v>135</v>
      </c>
      <c r="D118" s="14"/>
      <c r="E118" s="14"/>
      <c r="F118" s="14"/>
      <c r="G118" s="14"/>
      <c r="H118" s="14"/>
      <c r="I118" s="14"/>
      <c r="J118" s="555">
        <f>B60</f>
        <v>0</v>
      </c>
      <c r="K118" s="555"/>
      <c r="L118" s="555"/>
      <c r="M118" s="15" t="s">
        <v>125</v>
      </c>
      <c r="N118" s="556" t="s">
        <v>138</v>
      </c>
      <c r="O118" s="22" t="s">
        <v>750</v>
      </c>
      <c r="P118" s="14"/>
      <c r="Q118" s="14"/>
      <c r="R118" s="14"/>
      <c r="S118" s="14"/>
      <c r="T118" s="14"/>
      <c r="U118" s="14"/>
      <c r="V118" s="325"/>
      <c r="W118" s="325"/>
      <c r="X118" s="325"/>
      <c r="Y118" s="14"/>
      <c r="Z118" s="14"/>
      <c r="AA118" s="21"/>
      <c r="AB118" s="14"/>
      <c r="AC118" s="14"/>
      <c r="AD118" s="14"/>
      <c r="AE118" s="555">
        <f>'03技術職員（自動集計）'!BE53</f>
        <v>0</v>
      </c>
      <c r="AF118" s="555"/>
      <c r="AG118" s="555"/>
      <c r="AH118" s="33" t="s">
        <v>137</v>
      </c>
    </row>
    <row r="119" spans="2:34" ht="24" customHeight="1" thickBot="1" x14ac:dyDescent="0.2">
      <c r="B119" s="26"/>
      <c r="C119" s="326" t="s">
        <v>136</v>
      </c>
      <c r="D119" s="34"/>
      <c r="E119" s="34"/>
      <c r="F119" s="34"/>
      <c r="G119" s="34"/>
      <c r="H119" s="34"/>
      <c r="I119" s="34"/>
      <c r="J119" s="554">
        <f>B60+I60</f>
        <v>0</v>
      </c>
      <c r="K119" s="554"/>
      <c r="L119" s="554"/>
      <c r="M119" s="327" t="s">
        <v>125</v>
      </c>
      <c r="N119" s="557"/>
      <c r="O119" s="328" t="s">
        <v>751</v>
      </c>
      <c r="P119" s="34"/>
      <c r="Q119" s="34"/>
      <c r="R119" s="34"/>
      <c r="S119" s="34"/>
      <c r="T119" s="34"/>
      <c r="U119" s="34"/>
      <c r="V119" s="34"/>
      <c r="W119" s="34"/>
      <c r="X119" s="34"/>
      <c r="Y119" s="34"/>
      <c r="Z119" s="34"/>
      <c r="AA119" s="34"/>
      <c r="AB119" s="34"/>
      <c r="AC119" s="34"/>
      <c r="AD119" s="34"/>
      <c r="AE119" s="554">
        <f>'03技術職員（自動集計）'!BE55</f>
        <v>0</v>
      </c>
      <c r="AF119" s="554"/>
      <c r="AG119" s="554"/>
      <c r="AH119" s="329" t="s">
        <v>137</v>
      </c>
    </row>
    <row r="120" spans="2:34" ht="18" customHeight="1" x14ac:dyDescent="0.15">
      <c r="B120" s="26"/>
      <c r="C120" s="19" t="s">
        <v>126</v>
      </c>
      <c r="O120" s="1"/>
    </row>
    <row r="121" spans="2:34" ht="10.5" customHeight="1" x14ac:dyDescent="0.15">
      <c r="B121" s="26"/>
    </row>
    <row r="122" spans="2:34" ht="19.5" customHeight="1" x14ac:dyDescent="0.15">
      <c r="B122" s="26" t="s">
        <v>142</v>
      </c>
      <c r="C122" s="6" t="s">
        <v>128</v>
      </c>
    </row>
    <row r="123" spans="2:34" ht="19.5" customHeight="1" x14ac:dyDescent="0.15">
      <c r="B123" s="26"/>
      <c r="D123" s="6" t="s">
        <v>129</v>
      </c>
    </row>
    <row r="124" spans="2:34" ht="19.5" customHeight="1" x14ac:dyDescent="0.15">
      <c r="B124" s="26"/>
      <c r="D124" s="20" t="s">
        <v>127</v>
      </c>
    </row>
    <row r="125" spans="2:34" ht="10.5" customHeight="1" x14ac:dyDescent="0.15">
      <c r="B125" s="26"/>
    </row>
    <row r="126" spans="2:34" ht="19.5" customHeight="1" x14ac:dyDescent="0.15">
      <c r="B126" s="26" t="s">
        <v>143</v>
      </c>
      <c r="C126" s="6" t="s">
        <v>753</v>
      </c>
    </row>
    <row r="127" spans="2:34" ht="19.5" customHeight="1" x14ac:dyDescent="0.15">
      <c r="B127" s="26"/>
      <c r="C127" s="6" t="s">
        <v>755</v>
      </c>
    </row>
    <row r="128" spans="2:34" ht="19.5" customHeight="1" x14ac:dyDescent="0.15">
      <c r="B128" s="26"/>
      <c r="C128" s="6" t="s">
        <v>754</v>
      </c>
    </row>
    <row r="129" spans="2:3" ht="10.5" customHeight="1" x14ac:dyDescent="0.15">
      <c r="B129" s="26"/>
    </row>
    <row r="130" spans="2:3" ht="19.5" customHeight="1" x14ac:dyDescent="0.15">
      <c r="B130" s="26" t="s">
        <v>144</v>
      </c>
      <c r="C130" s="6" t="s">
        <v>130</v>
      </c>
    </row>
    <row r="131" spans="2:3" ht="19.5" customHeight="1" x14ac:dyDescent="0.15">
      <c r="B131" s="26"/>
      <c r="C131" s="6" t="s">
        <v>131</v>
      </c>
    </row>
    <row r="132" spans="2:3" ht="10.5" customHeight="1" x14ac:dyDescent="0.15">
      <c r="B132" s="26"/>
    </row>
    <row r="133" spans="2:3" ht="19.5" customHeight="1" x14ac:dyDescent="0.15">
      <c r="B133" s="26" t="s">
        <v>145</v>
      </c>
      <c r="C133" s="6" t="s">
        <v>132</v>
      </c>
    </row>
    <row r="134" spans="2:3" ht="19.5" customHeight="1" x14ac:dyDescent="0.15">
      <c r="B134" s="25"/>
      <c r="C134" s="6" t="s">
        <v>133</v>
      </c>
    </row>
    <row r="135" spans="2:3" ht="19.5" customHeight="1" x14ac:dyDescent="0.15">
      <c r="B135" s="25"/>
      <c r="C135" s="6" t="s">
        <v>134</v>
      </c>
    </row>
  </sheetData>
  <mergeCells count="269">
    <mergeCell ref="O117:AH117"/>
    <mergeCell ref="AE118:AG118"/>
    <mergeCell ref="AE119:AG119"/>
    <mergeCell ref="AD3:AJ3"/>
    <mergeCell ref="AD4:AJ5"/>
    <mergeCell ref="I60:O60"/>
    <mergeCell ref="P60:V60"/>
    <mergeCell ref="AE53:AK53"/>
    <mergeCell ref="AE54:AK54"/>
    <mergeCell ref="AE52:AK52"/>
    <mergeCell ref="Z51:AB51"/>
    <mergeCell ref="AC51:AD51"/>
    <mergeCell ref="Z52:AB52"/>
    <mergeCell ref="AC52:AD52"/>
    <mergeCell ref="Z54:AB54"/>
    <mergeCell ref="AC54:AD54"/>
    <mergeCell ref="Z53:AB53"/>
    <mergeCell ref="AD102:AJ102"/>
    <mergeCell ref="AG96:AG97"/>
    <mergeCell ref="AJ96:AJ97"/>
    <mergeCell ref="N66:O66"/>
    <mergeCell ref="N67:O67"/>
    <mergeCell ref="AD66:AJ67"/>
    <mergeCell ref="O68:R68"/>
    <mergeCell ref="C65:H66"/>
    <mergeCell ref="C67:H67"/>
    <mergeCell ref="C68:H68"/>
    <mergeCell ref="N65:O65"/>
    <mergeCell ref="Q65:R65"/>
    <mergeCell ref="W65:AC65"/>
    <mergeCell ref="I66:J66"/>
    <mergeCell ref="I65:J65"/>
    <mergeCell ref="W66:AC67"/>
    <mergeCell ref="W68:AC68"/>
    <mergeCell ref="Q66:R66"/>
    <mergeCell ref="Q67:R67"/>
    <mergeCell ref="K66:L66"/>
    <mergeCell ref="K67:L67"/>
    <mergeCell ref="AA1:AB1"/>
    <mergeCell ref="AC1:AD1"/>
    <mergeCell ref="AF1:AG1"/>
    <mergeCell ref="AI1:AJ1"/>
    <mergeCell ref="AH89:AI90"/>
    <mergeCell ref="AD65:AJ65"/>
    <mergeCell ref="B2:AJ2"/>
    <mergeCell ref="B59:H59"/>
    <mergeCell ref="AD59:AJ59"/>
    <mergeCell ref="N64:O64"/>
    <mergeCell ref="W64:AC64"/>
    <mergeCell ref="B60:H60"/>
    <mergeCell ref="W61:AC61"/>
    <mergeCell ref="W60:AC60"/>
    <mergeCell ref="C64:H64"/>
    <mergeCell ref="AD60:AJ60"/>
    <mergeCell ref="Q64:R64"/>
    <mergeCell ref="AD64:AJ64"/>
    <mergeCell ref="I64:J64"/>
    <mergeCell ref="AD61:AJ61"/>
    <mergeCell ref="K64:L64"/>
    <mergeCell ref="K65:L65"/>
    <mergeCell ref="AC53:AD53"/>
    <mergeCell ref="AE51:AK51"/>
    <mergeCell ref="AA96:AC97"/>
    <mergeCell ref="AA98:AC99"/>
    <mergeCell ref="AD96:AD97"/>
    <mergeCell ref="AD98:AH99"/>
    <mergeCell ref="AE96:AF97"/>
    <mergeCell ref="AH96:AI97"/>
    <mergeCell ref="AD101:AJ101"/>
    <mergeCell ref="B101:H101"/>
    <mergeCell ref="I101:O101"/>
    <mergeCell ref="P101:V101"/>
    <mergeCell ref="W101:AC101"/>
    <mergeCell ref="B97:H97"/>
    <mergeCell ref="J97:X97"/>
    <mergeCell ref="B98:H99"/>
    <mergeCell ref="B102:H102"/>
    <mergeCell ref="I102:O102"/>
    <mergeCell ref="P102:V102"/>
    <mergeCell ref="W102:AC102"/>
    <mergeCell ref="J98:X99"/>
    <mergeCell ref="AE55:AK55"/>
    <mergeCell ref="Z55:AB55"/>
    <mergeCell ref="AC55:AD55"/>
    <mergeCell ref="S55:Y55"/>
    <mergeCell ref="B93:H93"/>
    <mergeCell ref="K93:N93"/>
    <mergeCell ref="P93:S93"/>
    <mergeCell ref="U93:X93"/>
    <mergeCell ref="AI98:AJ99"/>
    <mergeCell ref="B94:H94"/>
    <mergeCell ref="K94:N94"/>
    <mergeCell ref="P94:S94"/>
    <mergeCell ref="U94:X94"/>
    <mergeCell ref="B95:H95"/>
    <mergeCell ref="J95:Y95"/>
    <mergeCell ref="AD68:AJ68"/>
    <mergeCell ref="I59:O59"/>
    <mergeCell ref="P59:V59"/>
    <mergeCell ref="W59:AC59"/>
    <mergeCell ref="B92:H92"/>
    <mergeCell ref="K92:N92"/>
    <mergeCell ref="P92:S92"/>
    <mergeCell ref="U92:X92"/>
    <mergeCell ref="B89:H90"/>
    <mergeCell ref="B81:H82"/>
    <mergeCell ref="J81:AJ82"/>
    <mergeCell ref="B84:H84"/>
    <mergeCell ref="J76:AB77"/>
    <mergeCell ref="B79:H79"/>
    <mergeCell ref="L79:N79"/>
    <mergeCell ref="B88:H88"/>
    <mergeCell ref="S88:AF88"/>
    <mergeCell ref="B85:H86"/>
    <mergeCell ref="B80:H80"/>
    <mergeCell ref="J80:AJ80"/>
    <mergeCell ref="P79:S79"/>
    <mergeCell ref="J89:Q90"/>
    <mergeCell ref="S89:AF90"/>
    <mergeCell ref="G55:M55"/>
    <mergeCell ref="S54:Y54"/>
    <mergeCell ref="S52:Y52"/>
    <mergeCell ref="B52:D52"/>
    <mergeCell ref="E54:F54"/>
    <mergeCell ref="E49:F49"/>
    <mergeCell ref="E50:F50"/>
    <mergeCell ref="E51:F51"/>
    <mergeCell ref="E52:F52"/>
    <mergeCell ref="B49:D49"/>
    <mergeCell ref="B50:D50"/>
    <mergeCell ref="G49:M49"/>
    <mergeCell ref="G50:M50"/>
    <mergeCell ref="G51:M51"/>
    <mergeCell ref="B51:D51"/>
    <mergeCell ref="E53:F53"/>
    <mergeCell ref="B55:D55"/>
    <mergeCell ref="S53:Y53"/>
    <mergeCell ref="S51:Y51"/>
    <mergeCell ref="N52:P52"/>
    <mergeCell ref="N51:P51"/>
    <mergeCell ref="Q51:R51"/>
    <mergeCell ref="Q52:R52"/>
    <mergeCell ref="G52:M52"/>
    <mergeCell ref="AE49:AK49"/>
    <mergeCell ref="AE50:AK50"/>
    <mergeCell ref="AC50:AD50"/>
    <mergeCell ref="Z49:AB49"/>
    <mergeCell ref="S23:AF23"/>
    <mergeCell ref="G53:M53"/>
    <mergeCell ref="N49:P49"/>
    <mergeCell ref="Q49:R49"/>
    <mergeCell ref="N50:P50"/>
    <mergeCell ref="Q50:R50"/>
    <mergeCell ref="S49:Y49"/>
    <mergeCell ref="S50:Y50"/>
    <mergeCell ref="AC49:AD49"/>
    <mergeCell ref="Z50:AB50"/>
    <mergeCell ref="B33:H34"/>
    <mergeCell ref="B36:I36"/>
    <mergeCell ref="B37:I37"/>
    <mergeCell ref="G46:M46"/>
    <mergeCell ref="B47:D47"/>
    <mergeCell ref="G48:M48"/>
    <mergeCell ref="E47:F47"/>
    <mergeCell ref="E48:F48"/>
    <mergeCell ref="S37:AA37"/>
    <mergeCell ref="AB36:AJ36"/>
    <mergeCell ref="AC11:AG11"/>
    <mergeCell ref="AC12:AG12"/>
    <mergeCell ref="K27:N27"/>
    <mergeCell ref="P27:S27"/>
    <mergeCell ref="AA29:AJ34"/>
    <mergeCell ref="J12:P12"/>
    <mergeCell ref="Q11:R12"/>
    <mergeCell ref="S11:S12"/>
    <mergeCell ref="Y11:Y12"/>
    <mergeCell ref="AG27:AJ27"/>
    <mergeCell ref="AH24:AI25"/>
    <mergeCell ref="AA27:AF27"/>
    <mergeCell ref="AB28:AI28"/>
    <mergeCell ref="T11:U11"/>
    <mergeCell ref="L14:N14"/>
    <mergeCell ref="P14:S14"/>
    <mergeCell ref="AA11:AB12"/>
    <mergeCell ref="J11:P11"/>
    <mergeCell ref="P29:S29"/>
    <mergeCell ref="S24:AF25"/>
    <mergeCell ref="T12:U12"/>
    <mergeCell ref="J15:AJ15"/>
    <mergeCell ref="J16:AJ17"/>
    <mergeCell ref="AH11:AI12"/>
    <mergeCell ref="AB37:AJ37"/>
    <mergeCell ref="G47:M47"/>
    <mergeCell ref="S48:Y48"/>
    <mergeCell ref="J37:R37"/>
    <mergeCell ref="S36:AA36"/>
    <mergeCell ref="Z44:AB45"/>
    <mergeCell ref="AC44:AK45"/>
    <mergeCell ref="AC48:AD48"/>
    <mergeCell ref="Z48:AB48"/>
    <mergeCell ref="A3:F4"/>
    <mergeCell ref="B28:H28"/>
    <mergeCell ref="B27:H27"/>
    <mergeCell ref="B24:H25"/>
    <mergeCell ref="B23:H23"/>
    <mergeCell ref="B20:H21"/>
    <mergeCell ref="B19:H19"/>
    <mergeCell ref="B16:H17"/>
    <mergeCell ref="B15:H15"/>
    <mergeCell ref="B11:H11"/>
    <mergeCell ref="B14:H14"/>
    <mergeCell ref="B12:H12"/>
    <mergeCell ref="K28:N28"/>
    <mergeCell ref="P28:S28"/>
    <mergeCell ref="U27:X27"/>
    <mergeCell ref="J36:R36"/>
    <mergeCell ref="J24:Q25"/>
    <mergeCell ref="K29:N29"/>
    <mergeCell ref="J30:Y30"/>
    <mergeCell ref="W11:X11"/>
    <mergeCell ref="W12:X12"/>
    <mergeCell ref="B53:D53"/>
    <mergeCell ref="B54:D54"/>
    <mergeCell ref="G54:M54"/>
    <mergeCell ref="S47:Y47"/>
    <mergeCell ref="B48:D48"/>
    <mergeCell ref="U29:X29"/>
    <mergeCell ref="N55:P55"/>
    <mergeCell ref="Q55:R55"/>
    <mergeCell ref="N53:P53"/>
    <mergeCell ref="Q53:R53"/>
    <mergeCell ref="N54:P54"/>
    <mergeCell ref="Q54:R54"/>
    <mergeCell ref="E44:M45"/>
    <mergeCell ref="N44:P45"/>
    <mergeCell ref="B44:D45"/>
    <mergeCell ref="B46:D46"/>
    <mergeCell ref="N46:P46"/>
    <mergeCell ref="Q46:R46"/>
    <mergeCell ref="E55:F55"/>
    <mergeCell ref="N47:P47"/>
    <mergeCell ref="Q47:R47"/>
    <mergeCell ref="N48:P48"/>
    <mergeCell ref="Q48:R48"/>
    <mergeCell ref="B32:H32"/>
    <mergeCell ref="J119:L119"/>
    <mergeCell ref="J118:L118"/>
    <mergeCell ref="N118:N119"/>
    <mergeCell ref="J84:AF84"/>
    <mergeCell ref="J19:AF19"/>
    <mergeCell ref="J20:AF21"/>
    <mergeCell ref="J32:Y32"/>
    <mergeCell ref="J33:Y34"/>
    <mergeCell ref="Q44:Y45"/>
    <mergeCell ref="U28:X28"/>
    <mergeCell ref="C117:M117"/>
    <mergeCell ref="J85:AF86"/>
    <mergeCell ref="I67:J67"/>
    <mergeCell ref="AE46:AK46"/>
    <mergeCell ref="Z46:AB46"/>
    <mergeCell ref="AC46:AD46"/>
    <mergeCell ref="AE47:AK47"/>
    <mergeCell ref="AE48:AK48"/>
    <mergeCell ref="Z47:AB47"/>
    <mergeCell ref="AC47:AD47"/>
    <mergeCell ref="B30:H30"/>
    <mergeCell ref="B29:H29"/>
    <mergeCell ref="S46:Y46"/>
    <mergeCell ref="E46:F46"/>
  </mergeCells>
  <phoneticPr fontId="3"/>
  <conditionalFormatting sqref="AF1 AI1 AD4 J11:P12 T11:U12 W11:X12 AC11:AG12 L14 P14 J15:AJ17 J19:AF21 J24 S23:AF25 K27:N29 P27:S29 U27:X29 J30 J32:Y34 B37:AJ37 B46:D55 N46:P55 Z46:AB54 B60:AJ60 AD61 I64:L67 N64:O67 Q64:R67 O68 AD64:AJ68 L79 P79 J80:AJ82 J84:AF86 J89 S88:AF90 K92:N94 P92:S94 U92:X94 J95 J97:X99 B102:AJ102 AD96:AE96 AH96 AD98">
    <cfRule type="notContainsBlanks" dxfId="21" priority="12">
      <formula>LEN(TRIM(B1))&gt;0</formula>
    </cfRule>
  </conditionalFormatting>
  <conditionalFormatting sqref="AF1:AG1 AI1:AJ1">
    <cfRule type="notContainsBlanks" dxfId="20" priority="8" stopIfTrue="1">
      <formula>LEN(TRIM(AF1))&gt;0</formula>
    </cfRule>
  </conditionalFormatting>
  <conditionalFormatting sqref="AD96:AD97">
    <cfRule type="notContainsBlanks" dxfId="19" priority="7" stopIfTrue="1">
      <formula>LEN(TRIM(AD96))&gt;0</formula>
    </cfRule>
  </conditionalFormatting>
  <conditionalFormatting sqref="AD98:AH99">
    <cfRule type="notContainsBlanks" dxfId="18" priority="6" stopIfTrue="1">
      <formula>LEN(TRIM(AD98))&gt;0</formula>
    </cfRule>
  </conditionalFormatting>
  <conditionalFormatting sqref="B60:AC60">
    <cfRule type="notContainsBlanks" dxfId="17" priority="3">
      <formula>LEN(TRIM(B60))&gt;0</formula>
    </cfRule>
  </conditionalFormatting>
  <dataValidations count="6">
    <dataValidation type="list" allowBlank="1" showInputMessage="1" showErrorMessage="1" sqref="AD4:AJ5" xr:uid="{00000000-0002-0000-0100-000000000000}">
      <formula1>$AO$7:$AO$9</formula1>
    </dataValidation>
    <dataValidation type="list" allowBlank="1" showInputMessage="1" showErrorMessage="1" sqref="B37:AJ37" xr:uid="{00000000-0002-0000-0100-000001000000}">
      <formula1>$AO$32:$AO$35</formula1>
    </dataValidation>
    <dataValidation type="list" allowBlank="1" showInputMessage="1" showErrorMessage="1" sqref="B46:D55 N46:P55 Z46:AB54" xr:uid="{00000000-0002-0000-0100-000002000000}">
      <formula1>$AR$32:$AR$33</formula1>
    </dataValidation>
    <dataValidation type="list" allowBlank="1" showInputMessage="1" showErrorMessage="1" sqref="I64:J67" xr:uid="{00000000-0002-0000-0100-000003000000}">
      <formula1>$AO$63:$AO$68</formula1>
    </dataValidation>
    <dataValidation type="list" allowBlank="1" showInputMessage="1" showErrorMessage="1" sqref="AD64:AJ65" xr:uid="{00000000-0002-0000-0100-000004000000}">
      <formula1>$AO$32:$AO$34</formula1>
    </dataValidation>
    <dataValidation type="list" allowBlank="1" showInputMessage="1" showErrorMessage="1" sqref="AD96:AD97" xr:uid="{00000000-0002-0000-0100-000005000000}">
      <formula1>$AO$95:$AO$100</formula1>
    </dataValidation>
  </dataValidations>
  <pageMargins left="0.59055118110236227" right="0.23622047244094491" top="0.74803149606299213" bottom="0.74803149606299213" header="0.31496062992125984" footer="0.31496062992125984"/>
  <pageSetup paperSize="9" scale="98" orientation="portrait" r:id="rId1"/>
  <rowBreaks count="2" manualBreakCount="2">
    <brk id="55" max="16383" man="1"/>
    <brk id="10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4"/>
  <sheetViews>
    <sheetView showZeros="0" view="pageBreakPreview" zoomScaleNormal="100" zoomScaleSheetLayoutView="100" workbookViewId="0">
      <selection activeCell="D27" sqref="D27"/>
    </sheetView>
  </sheetViews>
  <sheetFormatPr defaultRowHeight="13.5" x14ac:dyDescent="0.1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x14ac:dyDescent="0.15">
      <c r="A1" s="41" t="s">
        <v>160</v>
      </c>
      <c r="E1" s="42"/>
      <c r="J1" s="42"/>
    </row>
    <row r="2" spans="1:11" ht="6.75" customHeight="1" x14ac:dyDescent="0.15">
      <c r="E2" s="42"/>
      <c r="J2" s="42"/>
    </row>
    <row r="3" spans="1:11" x14ac:dyDescent="0.15">
      <c r="B3" s="693" t="s">
        <v>0</v>
      </c>
      <c r="C3" s="694"/>
      <c r="D3" s="43">
        <f>'01申請書(3枚)'!AG27</f>
        <v>0</v>
      </c>
      <c r="E3" s="42"/>
      <c r="F3" s="44"/>
      <c r="G3" s="693" t="s">
        <v>161</v>
      </c>
      <c r="H3" s="694"/>
      <c r="I3" s="720" t="str">
        <f>IF('01申請書(3枚)'!J85&lt;&gt;"",'01申請書(3枚)'!J85,'01申請書(3枚)'!J20&amp;"")</f>
        <v/>
      </c>
      <c r="J3" s="721"/>
      <c r="K3" s="722"/>
    </row>
    <row r="4" spans="1:11" ht="9.75" customHeight="1" x14ac:dyDescent="0.15">
      <c r="E4" s="42"/>
      <c r="J4" s="42"/>
    </row>
    <row r="5" spans="1:11" ht="21.75" customHeight="1" x14ac:dyDescent="0.2">
      <c r="A5" s="723" t="s">
        <v>162</v>
      </c>
      <c r="B5" s="723"/>
      <c r="C5" s="723"/>
      <c r="D5" s="723"/>
      <c r="E5" s="723"/>
      <c r="F5" s="723"/>
      <c r="G5" s="723"/>
      <c r="H5" s="723"/>
      <c r="I5" s="723"/>
      <c r="J5" s="723"/>
      <c r="K5" s="723"/>
    </row>
    <row r="6" spans="1:11" ht="9.75" customHeight="1" x14ac:dyDescent="0.15">
      <c r="E6" s="42"/>
      <c r="J6" s="42"/>
    </row>
    <row r="7" spans="1:11" x14ac:dyDescent="0.15">
      <c r="B7" s="332" t="s">
        <v>697</v>
      </c>
      <c r="E7" s="42"/>
      <c r="J7" s="42"/>
    </row>
    <row r="8" spans="1:11" ht="15.75" customHeight="1" x14ac:dyDescent="0.15">
      <c r="B8" s="45" t="s">
        <v>163</v>
      </c>
      <c r="C8" s="46" t="s">
        <v>164</v>
      </c>
      <c r="D8" s="45" t="s">
        <v>165</v>
      </c>
      <c r="E8" s="45" t="s">
        <v>166</v>
      </c>
      <c r="F8" s="47"/>
      <c r="G8" s="45" t="s">
        <v>163</v>
      </c>
      <c r="H8" s="46" t="s">
        <v>164</v>
      </c>
      <c r="I8" s="45" t="s">
        <v>165</v>
      </c>
      <c r="J8" s="45" t="s">
        <v>166</v>
      </c>
    </row>
    <row r="9" spans="1:11" ht="15.75" customHeight="1" x14ac:dyDescent="0.15">
      <c r="B9" s="684" t="s">
        <v>167</v>
      </c>
      <c r="C9" s="46">
        <f>IF(OR('03技術職員（自動集計）'!BO43="",'03技術職員（自動集計）'!BO43=0),"",'03技術職員（自動集計）'!BO43)</f>
        <v>111</v>
      </c>
      <c r="D9" s="48" t="str">
        <f>IF(OR('03技術職員（自動集計）'!BQ43="",'03技術職員（自動集計）'!BQ43=0),"",'03技術職員（自動集計）'!BQ43)</f>
        <v>１級建設機械施工技士</v>
      </c>
      <c r="E9" s="246"/>
      <c r="G9" s="684" t="s">
        <v>168</v>
      </c>
      <c r="H9" s="46" t="str">
        <f>IF(OR('03技術職員（自動集計）'!BO89="",'03技術職員（自動集計）'!BO89=0),"",'03技術職員（自動集計）'!BO89)</f>
        <v>170</v>
      </c>
      <c r="I9" s="48" t="str">
        <f>IF(OR('03技術職員（自動集計）'!BQ89="",'03技術職員（自動集計）'!BQ89=0),"",'03技術職員（自動集計）'!BQ89)</f>
        <v>建築板金「ダクト板金作業」(１級)</v>
      </c>
      <c r="J9" s="247"/>
    </row>
    <row r="10" spans="1:11" ht="15.75" customHeight="1" x14ac:dyDescent="0.15">
      <c r="B10" s="696"/>
      <c r="C10" s="46">
        <f>IF(OR('03技術職員（自動集計）'!BO44="",'03技術職員（自動集計）'!BO44=0),"",'03技術職員（自動集計）'!BO44)</f>
        <v>212</v>
      </c>
      <c r="D10" s="48" t="str">
        <f>IF(OR('03技術職員（自動集計）'!BQ44="",'03技術職員（自動集計）'!BQ44=0),"",'03技術職員（自動集計）'!BQ44)</f>
        <v>２級建設機械施工技士　（第１種～第６種）</v>
      </c>
      <c r="E10" s="246"/>
      <c r="G10" s="685"/>
      <c r="H10" s="46" t="str">
        <f>IF(OR('03技術職員（自動集計）'!BO90="",'03技術職員（自動集計）'!BO90=0),"",'03技術職員（自動集計）'!BO90)</f>
        <v>270</v>
      </c>
      <c r="I10" s="48" t="str">
        <f>IF(OR('03技術職員（自動集計）'!BQ90="",'03技術職員（自動集計）'!BQ90=0),"",'03技術職員（自動集計）'!BQ90)</f>
        <v>建築板金「ダクト板金作業」（２級）（３年）</v>
      </c>
      <c r="J10" s="247"/>
    </row>
    <row r="11" spans="1:11" ht="15.75" customHeight="1" x14ac:dyDescent="0.15">
      <c r="B11" s="696"/>
      <c r="C11" s="46">
        <f>IF(OR('03技術職員（自動集計）'!BO45="",'03技術職員（自動集計）'!BO45=0),"",'03技術職員（自動集計）'!BO45)</f>
        <v>113</v>
      </c>
      <c r="D11" s="48" t="str">
        <f>IF(OR('03技術職員（自動集計）'!BQ45="",'03技術職員（自動集計）'!BQ45=0),"",'03技術職員（自動集計）'!BQ45)</f>
        <v>１級土木施工管理技士</v>
      </c>
      <c r="E11" s="247"/>
      <c r="G11" s="685"/>
      <c r="H11" s="46">
        <v>177</v>
      </c>
      <c r="I11" s="48" t="str">
        <f>IF(OR('03技術職員（自動集計）'!BQ91="",'03技術職員（自動集計）'!BQ91=0),"",'03技術職員（自動集計）'!BQ91)</f>
        <v>タイル張り・タイル張り工（１級）</v>
      </c>
      <c r="J11" s="247"/>
    </row>
    <row r="12" spans="1:11" ht="15.75" customHeight="1" x14ac:dyDescent="0.15">
      <c r="B12" s="696"/>
      <c r="C12" s="46">
        <f>IF(OR('03技術職員（自動集計）'!BO46="",'03技術職員（自動集計）'!BO46=0),"",'03技術職員（自動集計）'!BO46)</f>
        <v>214</v>
      </c>
      <c r="D12" s="48" t="str">
        <f>IF(OR('03技術職員（自動集計）'!BQ46="",'03技術職員（自動集計）'!BQ46=0),"",'03技術職員（自動集計）'!BQ46)</f>
        <v>２級土木施工管理技士（土木）</v>
      </c>
      <c r="E12" s="247"/>
      <c r="G12" s="685"/>
      <c r="H12" s="46">
        <v>277</v>
      </c>
      <c r="I12" s="242" t="str">
        <f>IF(OR('03技術職員（自動集計）'!BQ92="",'03技術職員（自動集計）'!BQ92=0),"",'03技術職員（自動集計）'!BQ92)</f>
        <v>タイル張り・タイル張り工（２級）（３年）</v>
      </c>
      <c r="J12" s="247"/>
    </row>
    <row r="13" spans="1:11" ht="15.75" customHeight="1" x14ac:dyDescent="0.15">
      <c r="B13" s="696"/>
      <c r="C13" s="46">
        <f>IF(OR('03技術職員（自動集計）'!BO47="",'03技術職員（自動集計）'!BO47=0),"",'03技術職員（自動集計）'!BO47)</f>
        <v>215</v>
      </c>
      <c r="D13" s="48" t="str">
        <f>IF(OR('03技術職員（自動集計）'!BQ47="",'03技術職員（自動集計）'!BQ47=0),"",'03技術職員（自動集計）'!BQ47)</f>
        <v>２級土木施工管理技士（鋼構造物塗装）</v>
      </c>
      <c r="E13" s="247"/>
      <c r="G13" s="685"/>
      <c r="H13" s="46">
        <v>178</v>
      </c>
      <c r="I13" s="48" t="str">
        <f>IF(OR('03技術職員（自動集計）'!BQ93="",'03技術職員（自動集計）'!BQ93=0),"",'03技術職員（自動集計）'!BQ93)</f>
        <v>築炉・築炉工（１級）・れんが積み</v>
      </c>
      <c r="J13" s="247"/>
    </row>
    <row r="14" spans="1:11" ht="15.75" customHeight="1" x14ac:dyDescent="0.15">
      <c r="B14" s="696"/>
      <c r="C14" s="46">
        <f>IF(OR('03技術職員（自動集計）'!BO48="",'03技術職員（自動集計）'!BO48=0),"",'03技術職員（自動集計）'!BO48)</f>
        <v>216</v>
      </c>
      <c r="D14" s="48" t="str">
        <f>IF(OR('03技術職員（自動集計）'!BQ48="",'03技術職員（自動集計）'!BQ48=0),"",'03技術職員（自動集計）'!BQ48)</f>
        <v>２級土木施工管理技士（薬液注入）</v>
      </c>
      <c r="E14" s="247"/>
      <c r="G14" s="685"/>
      <c r="H14" s="46">
        <v>278</v>
      </c>
      <c r="I14" s="48" t="str">
        <f>IF(OR('03技術職員（自動集計）'!BQ94="",'03技術職員（自動集計）'!BQ94=0),"",'03技術職員（自動集計）'!BQ94)</f>
        <v>築炉・築炉工（２級）（３年）</v>
      </c>
      <c r="J14" s="247"/>
    </row>
    <row r="15" spans="1:11" ht="15.75" customHeight="1" x14ac:dyDescent="0.15">
      <c r="B15" s="696"/>
      <c r="C15" s="46">
        <f>IF(OR('03技術職員（自動集計）'!BO49="",'03技術職員（自動集計）'!BO49=0),"",'03技術職員（自動集計）'!BO49)</f>
        <v>120</v>
      </c>
      <c r="D15" s="48" t="str">
        <f>IF(OR('03技術職員（自動集計）'!BQ49="",'03技術職員（自動集計）'!BQ49=0),"",'03技術職員（自動集計）'!BQ49)</f>
        <v>１級建築施工管理技士</v>
      </c>
      <c r="E15" s="247"/>
      <c r="G15" s="685"/>
      <c r="H15" s="698">
        <v>179</v>
      </c>
      <c r="I15" s="700" t="str">
        <f>IF(OR('03技術職員（自動集計）'!BQ95="",'03技術職員（自動集計）'!BQ95=0),"",'03技術職員（自動集計）'!BQ95)</f>
        <v>ブロック建築・ブロック建築工・コンクリート積みブロック施工（１級）</v>
      </c>
      <c r="J15" s="702"/>
    </row>
    <row r="16" spans="1:11" ht="15.75" customHeight="1" x14ac:dyDescent="0.15">
      <c r="B16" s="696"/>
      <c r="C16" s="46">
        <f>IF(OR('03技術職員（自動集計）'!BO50="",'03技術職員（自動集計）'!BO50=0),"",'03技術職員（自動集計）'!BO50)</f>
        <v>221</v>
      </c>
      <c r="D16" s="48" t="str">
        <f>IF(OR('03技術職員（自動集計）'!BQ50="",'03技術職員（自動集計）'!BQ50=0),"",'03技術職員（自動集計）'!BQ50)</f>
        <v>２級建築施工管理技士（建築）</v>
      </c>
      <c r="E16" s="247"/>
      <c r="G16" s="685"/>
      <c r="H16" s="699"/>
      <c r="I16" s="701"/>
      <c r="J16" s="703"/>
    </row>
    <row r="17" spans="2:10" ht="15.75" customHeight="1" x14ac:dyDescent="0.15">
      <c r="B17" s="696"/>
      <c r="C17" s="46">
        <f>IF(OR('03技術職員（自動集計）'!BO51="",'03技術職員（自動集計）'!BO51=0),"",'03技術職員（自動集計）'!BO51)</f>
        <v>222</v>
      </c>
      <c r="D17" s="48" t="str">
        <f>IF(OR('03技術職員（自動集計）'!BQ51="",'03技術職員（自動集計）'!BQ51=0),"",'03技術職員（自動集計）'!BQ51)</f>
        <v>２級建築施工管理技士（躯体）</v>
      </c>
      <c r="E17" s="247"/>
      <c r="G17" s="685"/>
      <c r="H17" s="698">
        <v>279</v>
      </c>
      <c r="I17" s="733" t="str">
        <f>IF(OR('03技術職員（自動集計）'!BQ96="",'03技術職員（自動集計）'!BQ96=0),"",'03技術職員（自動集計）'!BQ96)</f>
        <v>ブロック建築・ブロック建築工・コンクリート積みブロック施工（２級）（３年）</v>
      </c>
      <c r="J17" s="702"/>
    </row>
    <row r="18" spans="2:10" ht="15.75" customHeight="1" x14ac:dyDescent="0.15">
      <c r="B18" s="696"/>
      <c r="C18" s="46">
        <f>IF(OR('03技術職員（自動集計）'!BO52="",'03技術職員（自動集計）'!BO52=0),"",'03技術職員（自動集計）'!BO52)</f>
        <v>223</v>
      </c>
      <c r="D18" s="48" t="str">
        <f>IF(OR('03技術職員（自動集計）'!BQ52="",'03技術職員（自動集計）'!BQ52=0),"",'03技術職員（自動集計）'!BQ52)</f>
        <v>２級建築施工管理技士（仕上げ）</v>
      </c>
      <c r="E18" s="247"/>
      <c r="G18" s="685"/>
      <c r="H18" s="699"/>
      <c r="I18" s="734"/>
      <c r="J18" s="703"/>
    </row>
    <row r="19" spans="2:10" ht="15.75" customHeight="1" x14ac:dyDescent="0.15">
      <c r="B19" s="696"/>
      <c r="C19" s="46">
        <f>IF(OR('03技術職員（自動集計）'!BO53="",'03技術職員（自動集計）'!BO53=0),"",'03技術職員（自動集計）'!BO53)</f>
        <v>127</v>
      </c>
      <c r="D19" s="48" t="str">
        <f>IF(OR('03技術職員（自動集計）'!BQ53="",'03技術職員（自動集計）'!BQ53=0),"",'03技術職員（自動集計）'!BQ53)</f>
        <v>１級電気工事施工管理技士</v>
      </c>
      <c r="E19" s="247"/>
      <c r="G19" s="685"/>
      <c r="H19" s="51">
        <v>180</v>
      </c>
      <c r="I19" s="52" t="str">
        <f>IF(OR('03技術職員（自動集計）'!BQ97="",'03技術職員（自動集計）'!BQ97=0),"",'03技術職員（自動集計）'!BQ97)</f>
        <v>石工・石材施工・石積み（１級）</v>
      </c>
      <c r="J19" s="248"/>
    </row>
    <row r="20" spans="2:10" ht="15.75" customHeight="1" x14ac:dyDescent="0.15">
      <c r="B20" s="696"/>
      <c r="C20" s="46">
        <f>IF(OR('03技術職員（自動集計）'!BO54="",'03技術職員（自動集計）'!BO54=0),"",'03技術職員（自動集計）'!BO54)</f>
        <v>228</v>
      </c>
      <c r="D20" s="48" t="str">
        <f>IF(OR('03技術職員（自動集計）'!BQ54="",'03技術職員（自動集計）'!BQ54=0),"",'03技術職員（自動集計）'!BQ54)</f>
        <v>２級電気工事施工管理技士</v>
      </c>
      <c r="E20" s="247"/>
      <c r="G20" s="685"/>
      <c r="H20" s="46">
        <v>280</v>
      </c>
      <c r="I20" s="243" t="str">
        <f>IF(OR('03技術職員（自動集計）'!BQ98="",'03技術職員（自動集計）'!BQ98=0),"",'03技術職員（自動集計）'!BQ98)</f>
        <v>石工・石材施工・石積み（２級）（３年）</v>
      </c>
      <c r="J20" s="248"/>
    </row>
    <row r="21" spans="2:10" ht="15.75" customHeight="1" x14ac:dyDescent="0.15">
      <c r="B21" s="696"/>
      <c r="C21" s="46">
        <f>IF(OR('03技術職員（自動集計）'!BO55="",'03技術職員（自動集計）'!BO55=0),"",'03技術職員（自動集計）'!BO55)</f>
        <v>129</v>
      </c>
      <c r="D21" s="48" t="str">
        <f>IF(OR('03技術職員（自動集計）'!BQ55="",'03技術職員（自動集計）'!BQ55=0),"",'03技術職員（自動集計）'!BQ55)</f>
        <v>１級管工事施工管理技士</v>
      </c>
      <c r="E21" s="247"/>
      <c r="G21" s="685"/>
      <c r="H21" s="46">
        <v>181</v>
      </c>
      <c r="I21" s="52" t="str">
        <f>IF(OR('03技術職員（自動集計）'!BQ99="",'03技術職員（自動集計）'!BQ99=0),"",'03技術職員（自動集計）'!BQ99)</f>
        <v>鉄工・製罐（１級）</v>
      </c>
      <c r="J21" s="248"/>
    </row>
    <row r="22" spans="2:10" ht="15.75" customHeight="1" x14ac:dyDescent="0.15">
      <c r="B22" s="696"/>
      <c r="C22" s="46">
        <f>IF(OR('03技術職員（自動集計）'!BO56="",'03技術職員（自動集計）'!BO56=0),"",'03技術職員（自動集計）'!BO56)</f>
        <v>230</v>
      </c>
      <c r="D22" s="48" t="str">
        <f>IF(OR('03技術職員（自動集計）'!BQ56="",'03技術職員（自動集計）'!BQ56=0),"",'03技術職員（自動集計）'!BQ56)</f>
        <v>２級管工事施工管理技士</v>
      </c>
      <c r="E22" s="247"/>
      <c r="G22" s="685"/>
      <c r="H22" s="55">
        <v>281</v>
      </c>
      <c r="I22" s="52" t="str">
        <f>IF(OR('03技術職員（自動集計）'!BQ100="",'03技術職員（自動集計）'!BQ100=0),"",'03技術職員（自動集計）'!BQ100)</f>
        <v>鉄工・製罐（２級）（３年）</v>
      </c>
      <c r="J22" s="248"/>
    </row>
    <row r="23" spans="2:10" ht="15.75" customHeight="1" x14ac:dyDescent="0.15">
      <c r="B23" s="696"/>
      <c r="C23" s="46" t="str">
        <f>IF(OR('03技術職員（自動集計）'!BO57="",'03技術職員（自動集計）'!BO57=0),"",'03技術職員（自動集計）'!BO57)</f>
        <v>131</v>
      </c>
      <c r="D23" s="48" t="str">
        <f>IF(OR('03技術職員（自動集計）'!BQ57="",'03技術職員（自動集計）'!BQ57=0),"",'03技術職員（自動集計）'!BQ57)</f>
        <v>１級電気通信工事施工管理技士</v>
      </c>
      <c r="E23" s="247"/>
      <c r="G23" s="685"/>
      <c r="H23" s="46">
        <v>182</v>
      </c>
      <c r="I23" s="52" t="str">
        <f>IF(OR('03技術職員（自動集計）'!BQ101="",'03技術職員（自動集計）'!BQ101=0),"",'03技術職員（自動集計）'!BQ101)</f>
        <v>鉄筋組立て・鉄筋施工（１級）</v>
      </c>
      <c r="J23" s="248"/>
    </row>
    <row r="24" spans="2:10" ht="15.75" customHeight="1" x14ac:dyDescent="0.15">
      <c r="B24" s="696"/>
      <c r="C24" s="46" t="str">
        <f>IF(OR('03技術職員（自動集計）'!BO58="",'03技術職員（自動集計）'!BO58=0),"",'03技術職員（自動集計）'!BO58)</f>
        <v>232</v>
      </c>
      <c r="D24" s="48" t="str">
        <f>IF(OR('03技術職員（自動集計）'!BQ58="",'03技術職員（自動集計）'!BQ58=0),"",'03技術職員（自動集計）'!BQ58)</f>
        <v>２級電気通信工事施工管理技士</v>
      </c>
      <c r="E24" s="247"/>
      <c r="G24" s="685"/>
      <c r="H24" s="46">
        <v>282</v>
      </c>
      <c r="I24" s="243" t="str">
        <f>IF(OR('03技術職員（自動集計）'!BQ102="",'03技術職員（自動集計）'!BQ102=0),"",'03技術職員（自動集計）'!BQ102)</f>
        <v>鉄筋組立て・鉄筋施工（２級）（３年）</v>
      </c>
      <c r="J24" s="248"/>
    </row>
    <row r="25" spans="2:10" ht="15.75" customHeight="1" x14ac:dyDescent="0.15">
      <c r="B25" s="696"/>
      <c r="C25" s="46">
        <f>IF(OR('03技術職員（自動集計）'!BO59="",'03技術職員（自動集計）'!BO59=0),"",'03技術職員（自動集計）'!BO59)</f>
        <v>133</v>
      </c>
      <c r="D25" s="48" t="str">
        <f>IF(OR('03技術職員（自動集計）'!BQ59="",'03技術職員（自動集計）'!BQ59=0),"",'03技術職員（自動集計）'!BQ59)</f>
        <v>１級造園施工管理技士</v>
      </c>
      <c r="E25" s="247"/>
      <c r="G25" s="685"/>
      <c r="H25" s="46">
        <v>183</v>
      </c>
      <c r="I25" s="52" t="str">
        <f>IF(OR('03技術職員（自動集計）'!BQ103="",'03技術職員（自動集計）'!BQ103=0),"",'03技術職員（自動集計）'!BQ103)</f>
        <v>工場板金（１級）</v>
      </c>
      <c r="J25" s="248"/>
    </row>
    <row r="26" spans="2:10" ht="15.75" customHeight="1" x14ac:dyDescent="0.15">
      <c r="B26" s="697"/>
      <c r="C26" s="46">
        <f>IF(OR('03技術職員（自動集計）'!BO60="",'03技術職員（自動集計）'!BO60=0),"",'03技術職員（自動集計）'!BO60)</f>
        <v>234</v>
      </c>
      <c r="D26" s="48" t="str">
        <f>IF(OR('03技術職員（自動集計）'!BQ60="",'03技術職員（自動集計）'!BQ60=0),"",'03技術職員（自動集計）'!BQ60)</f>
        <v>２級造園施工管理技士</v>
      </c>
      <c r="E26" s="247"/>
      <c r="G26" s="685"/>
      <c r="H26" s="46">
        <v>283</v>
      </c>
      <c r="I26" s="52" t="str">
        <f>IF(OR('03技術職員（自動集計）'!BQ104="",'03技術職員（自動集計）'!BQ104=0),"",'03技術職員（自動集計）'!BQ104)</f>
        <v>工場板金（２級）（３年）</v>
      </c>
      <c r="J26" s="248"/>
    </row>
    <row r="27" spans="2:10" ht="15.75" customHeight="1" x14ac:dyDescent="0.15">
      <c r="B27" s="771" t="s">
        <v>174</v>
      </c>
      <c r="C27" s="46">
        <f>IF(OR('03技術職員（自動集計）'!BO61="",'03技術職員（自動集計）'!BO61=0),"",'03技術職員（自動集計）'!BO61)</f>
        <v>137</v>
      </c>
      <c r="D27" s="48" t="str">
        <f>IF(OR('03技術職員（自動集計）'!BQ61="",'03技術職員（自動集計）'!BQ61=0),"",'03技術職員（自動集計）'!BQ61)</f>
        <v>１級建築士</v>
      </c>
      <c r="E27" s="247"/>
      <c r="G27" s="685"/>
      <c r="H27" s="46">
        <v>184</v>
      </c>
      <c r="I27" s="54" t="str">
        <f>IF(OR('03技術職員（自動集計）'!BQ105="",'03技術職員（自動集計）'!BQ105=0),"",'03技術職員（自動集計）'!BQ105)</f>
        <v>板金・建築板金・板金工（１級）</v>
      </c>
      <c r="J27" s="249"/>
    </row>
    <row r="28" spans="2:10" ht="15.75" customHeight="1" x14ac:dyDescent="0.15">
      <c r="B28" s="772"/>
      <c r="C28" s="46">
        <f>IF(OR('03技術職員（自動集計）'!BO62="",'03技術職員（自動集計）'!BO62=0),"",'03技術職員（自動集計）'!BO62)</f>
        <v>238</v>
      </c>
      <c r="D28" s="48" t="str">
        <f>IF(OR('03技術職員（自動集計）'!BQ62="",'03技術職員（自動集計）'!BQ62=0),"",'03技術職員（自動集計）'!BQ62)</f>
        <v>２級建築士</v>
      </c>
      <c r="E28" s="247"/>
      <c r="G28" s="685"/>
      <c r="H28" s="698">
        <v>284</v>
      </c>
      <c r="I28" s="774" t="str">
        <f>IF(OR('03技術職員（自動集計）'!BQ106="",'03技術職員（自動集計）'!BQ106=0),"",'03技術職員（自動集計）'!BQ106)</f>
        <v>板金・建築板金・板金工（２級）（３年）</v>
      </c>
      <c r="J28" s="766"/>
    </row>
    <row r="29" spans="2:10" ht="15.75" customHeight="1" x14ac:dyDescent="0.15">
      <c r="B29" s="773"/>
      <c r="C29" s="46">
        <f>IF(OR('03技術職員（自動集計）'!BO63="",'03技術職員（自動集計）'!BO63=0),"",'03技術職員（自動集計）'!BO63)</f>
        <v>239</v>
      </c>
      <c r="D29" s="48" t="str">
        <f>IF(OR('03技術職員（自動集計）'!BQ63="",'03技術職員（自動集計）'!BQ63=0),"",'03技術職員（自動集計）'!BQ63)</f>
        <v>木造建築士</v>
      </c>
      <c r="E29" s="247"/>
      <c r="G29" s="685"/>
      <c r="H29" s="699"/>
      <c r="I29" s="775"/>
      <c r="J29" s="767"/>
    </row>
    <row r="30" spans="2:10" ht="15.75" customHeight="1" x14ac:dyDescent="0.15">
      <c r="B30" s="771" t="s">
        <v>175</v>
      </c>
      <c r="C30" s="46">
        <f>IF(OR('03技術職員（自動集計）'!BO64="",'03技術職員（自動集計）'!BO64=0),"",'03技術職員（自動集計）'!BO64)</f>
        <v>155</v>
      </c>
      <c r="D30" s="48" t="str">
        <f>IF(OR('03技術職員（自動集計）'!BQ64="",'03技術職員（自動集計）'!BQ64=0),"",'03技術職員（自動集計）'!BQ64)</f>
        <v>第１種電気工事士</v>
      </c>
      <c r="E30" s="247"/>
      <c r="G30" s="685"/>
      <c r="H30" s="46">
        <v>185</v>
      </c>
      <c r="I30" s="56" t="str">
        <f>IF(OR('03技術職員（自動集計）'!BQ107="",'03技術職員（自動集計）'!BQ107=0),"",'03技術職員（自動集計）'!BQ107)</f>
        <v>板金・板金工・打出し板金（１級）</v>
      </c>
      <c r="J30" s="247"/>
    </row>
    <row r="31" spans="2:10" ht="15.75" customHeight="1" x14ac:dyDescent="0.15">
      <c r="B31" s="773"/>
      <c r="C31" s="46">
        <f>IF(OR('03技術職員（自動集計）'!BO65="",'03技術職員（自動集計）'!BO65=0),"",'03技術職員（自動集計）'!BO65)</f>
        <v>256</v>
      </c>
      <c r="D31" s="48" t="str">
        <f>IF(OR('03技術職員（自動集計）'!BQ65="",'03技術職員（自動集計）'!BQ65=0),"",'03技術職員（自動集計）'!BQ65)</f>
        <v>第２種電気工事士（３年）</v>
      </c>
      <c r="E31" s="247"/>
      <c r="G31" s="685"/>
      <c r="H31" s="46">
        <v>285</v>
      </c>
      <c r="I31" s="56" t="str">
        <f>IF(OR('03技術職員（自動集計）'!BQ108="",'03技術職員（自動集計）'!BQ108=0),"",'03技術職員（自動集計）'!BQ108)</f>
        <v>板金・板金工・打出し板金（２級）（３年）</v>
      </c>
      <c r="J31" s="247"/>
    </row>
    <row r="32" spans="2:10" ht="15.75" customHeight="1" x14ac:dyDescent="0.15">
      <c r="B32" s="48" t="s">
        <v>177</v>
      </c>
      <c r="C32" s="46">
        <f>IF(OR('03技術職員（自動集計）'!BO66="",'03技術職員（自動集計）'!BO66=0),"",'03技術職員（自動集計）'!BO66)</f>
        <v>258</v>
      </c>
      <c r="D32" s="48" t="str">
        <f>IF(OR('03技術職員（自動集計）'!BQ66="",'03技術職員（自動集計）'!BQ66=0),"",'03技術職員（自動集計）'!BQ66)</f>
        <v>電気主任技術者　（第１種～第３種）（５年）</v>
      </c>
      <c r="E32" s="247"/>
      <c r="G32" s="685"/>
      <c r="H32" s="46">
        <v>186</v>
      </c>
      <c r="I32" s="56" t="str">
        <f>IF(OR('03技術職員（自動集計）'!BQ109="",'03技術職員（自動集計）'!BQ109=0),"",'03技術職員（自動集計）'!BQ109)</f>
        <v>かわらぶき・スレート施工（１級）</v>
      </c>
      <c r="J32" s="247"/>
    </row>
    <row r="33" spans="2:10" ht="15.75" customHeight="1" x14ac:dyDescent="0.15">
      <c r="B33" s="48" t="s">
        <v>178</v>
      </c>
      <c r="C33" s="46">
        <f>IF(OR('03技術職員（自動集計）'!BO67="",'03技術職員（自動集計）'!BO67=0),"",'03技術職員（自動集計）'!BO67)</f>
        <v>259</v>
      </c>
      <c r="D33" s="48" t="str">
        <f>IF(OR('03技術職員（自動集計）'!BQ67="",'03技術職員（自動集計）'!BQ67=0),"",'03技術職員（自動集計）'!BQ67)</f>
        <v>電気通信主任技術者（５年）</v>
      </c>
      <c r="E33" s="247"/>
      <c r="G33" s="685"/>
      <c r="H33" s="46">
        <v>286</v>
      </c>
      <c r="I33" s="56" t="str">
        <f>IF(OR('03技術職員（自動集計）'!BQ110="",'03技術職員（自動集計）'!BQ110=0),"",'03技術職員（自動集計）'!BQ110)</f>
        <v>かわらぶき・スレート施工（２級）（３年）</v>
      </c>
      <c r="J33" s="247"/>
    </row>
    <row r="34" spans="2:10" ht="15.75" customHeight="1" x14ac:dyDescent="0.15">
      <c r="B34" s="776" t="s">
        <v>180</v>
      </c>
      <c r="C34" s="778">
        <f>IF(OR('03技術職員（自動集計）'!BO68="",'03技術職員（自動集計）'!BO68=0),"",'03技術職員（自動集計）'!BO68)</f>
        <v>265</v>
      </c>
      <c r="D34" s="776" t="str">
        <f>IF(OR('03技術職員（自動集計）'!BQ68="",'03技術職員（自動集計）'!BQ68=0),"",'03技術職員（自動集計）'!BQ68)</f>
        <v>給水装置工事主任技術者（１年）</v>
      </c>
      <c r="E34" s="702"/>
      <c r="G34" s="685"/>
      <c r="H34" s="46">
        <v>187</v>
      </c>
      <c r="I34" s="56" t="str">
        <f>IF(OR('03技術職員（自動集計）'!BQ111="",'03技術職員（自動集計）'!BQ111=0),"",'03技術職員（自動集計）'!BQ111)</f>
        <v>ガラス施工（１級）</v>
      </c>
      <c r="J34" s="247"/>
    </row>
    <row r="35" spans="2:10" ht="15.75" customHeight="1" x14ac:dyDescent="0.15">
      <c r="B35" s="777"/>
      <c r="C35" s="779"/>
      <c r="D35" s="777"/>
      <c r="E35" s="703"/>
      <c r="G35" s="685"/>
      <c r="H35" s="46">
        <v>287</v>
      </c>
      <c r="I35" s="56" t="str">
        <f>IF(OR('03技術職員（自動集計）'!BQ112="",'03技術職員（自動集計）'!BQ112=0),"",'03技術職員（自動集計）'!BQ112)</f>
        <v>ガラス施工（２級）（３年）</v>
      </c>
      <c r="J35" s="247"/>
    </row>
    <row r="36" spans="2:10" ht="15.75" customHeight="1" x14ac:dyDescent="0.15">
      <c r="B36" s="771" t="s">
        <v>183</v>
      </c>
      <c r="C36" s="46">
        <f>IF(OR('03技術職員（自動集計）'!BO69="",'03技術職員（自動集計）'!BO69=0),"",'03技術職員（自動集計）'!BO69)</f>
        <v>168</v>
      </c>
      <c r="D36" s="48" t="str">
        <f>IF(OR('03技術職員（自動集計）'!BQ69="",'03技術職員（自動集計）'!BQ69=0),"",'03技術職員（自動集計）'!BQ69)</f>
        <v>甲種 消防設備士</v>
      </c>
      <c r="E36" s="247"/>
      <c r="G36" s="685"/>
      <c r="H36" s="46">
        <v>188</v>
      </c>
      <c r="I36" s="56" t="str">
        <f>IF(OR('03技術職員（自動集計）'!BQ113="",'03技術職員（自動集計）'!BQ113=0),"",'03技術職員（自動集計）'!BQ113)</f>
        <v>塗装・木工塗装・木工塗装工（１級）</v>
      </c>
      <c r="J36" s="247"/>
    </row>
    <row r="37" spans="2:10" ht="15.75" customHeight="1" x14ac:dyDescent="0.15">
      <c r="B37" s="773"/>
      <c r="C37" s="46">
        <f>IF(OR('03技術職員（自動集計）'!BO70="",'03技術職員（自動集計）'!BO70=0),"",'03技術職員（自動集計）'!BO70)</f>
        <v>169</v>
      </c>
      <c r="D37" s="48" t="str">
        <f>IF(OR('03技術職員（自動集計）'!BQ70="",'03技術職員（自動集計）'!BQ70=0),"",'03技術職員（自動集計）'!BQ70)</f>
        <v>乙種 消防設備士</v>
      </c>
      <c r="E37" s="247"/>
      <c r="G37" s="685"/>
      <c r="H37" s="698">
        <v>288</v>
      </c>
      <c r="I37" s="700" t="str">
        <f>IF(OR('03技術職員（自動集計）'!BQ114="",'03技術職員（自動集計）'!BQ114=0),"",'03技術職員（自動集計）'!BQ114)</f>
        <v>塗装・木工塗装・木工塗装工（２級）（３年）</v>
      </c>
      <c r="J37" s="766"/>
    </row>
    <row r="38" spans="2:10" ht="15.75" customHeight="1" x14ac:dyDescent="0.15">
      <c r="B38" s="695" t="s">
        <v>186</v>
      </c>
      <c r="C38" s="46">
        <f>IF(OR('03技術職員（自動集計）'!BO71="",'03技術職員（自動集計）'!BO71=0),"",'03技術職員（自動集計）'!BO71)</f>
        <v>171</v>
      </c>
      <c r="D38" s="48" t="str">
        <f>IF(OR('03技術職員（自動集計）'!BQ71="",'03技術職員（自動集計）'!BQ71=0),"",'03技術職員（自動集計）'!BQ71)</f>
        <v>建築大工（１級）</v>
      </c>
      <c r="E38" s="247"/>
      <c r="G38" s="685"/>
      <c r="H38" s="699"/>
      <c r="I38" s="701"/>
      <c r="J38" s="767"/>
    </row>
    <row r="39" spans="2:10" ht="15.75" customHeight="1" x14ac:dyDescent="0.15">
      <c r="B39" s="696"/>
      <c r="C39" s="46">
        <f>IF(OR('03技術職員（自動集計）'!BO72="",'03技術職員（自動集計）'!BO72=0),"",'03技術職員（自動集計）'!BO72)</f>
        <v>271</v>
      </c>
      <c r="D39" s="48" t="str">
        <f>IF(OR('03技術職員（自動集計）'!BQ72="",'03技術職員（自動集計）'!BQ72=0),"",'03技術職員（自動集計）'!BQ72)</f>
        <v>建築大工（２級）（３年）</v>
      </c>
      <c r="E39" s="247"/>
      <c r="G39" s="685"/>
      <c r="H39" s="46">
        <v>189</v>
      </c>
      <c r="I39" s="56" t="str">
        <f>IF(OR('03技術職員（自動集計）'!BQ115="",'03技術職員（自動集計）'!BQ115=0),"",'03技術職員（自動集計）'!BQ115)</f>
        <v>建築塗装・建築塗装工（１級）</v>
      </c>
      <c r="J39" s="247"/>
    </row>
    <row r="40" spans="2:10" ht="15.75" customHeight="1" x14ac:dyDescent="0.15">
      <c r="B40" s="696"/>
      <c r="C40" s="46" t="str">
        <f>IF(OR('03技術職員（自動集計）'!BO73="",'03技術職員（自動集計）'!BO73=0),"",'03技術職員（自動集計）'!BO73)</f>
        <v>164</v>
      </c>
      <c r="D40" s="48" t="str">
        <f>IF(OR('03技術職員（自動集計）'!BQ73="",'03技術職員（自動集計）'!BQ73=0),"",'03技術職員（自動集計）'!BQ73)</f>
        <v>型枠施工(１級)</v>
      </c>
      <c r="E40" s="247"/>
      <c r="G40" s="685"/>
      <c r="H40" s="46">
        <v>289</v>
      </c>
      <c r="I40" s="56" t="str">
        <f>IF(OR('03技術職員（自動集計）'!BQ116="",'03技術職員（自動集計）'!BQ116=0),"",'03技術職員（自動集計）'!BQ116)</f>
        <v>建築塗装・建築塗装工（２級）（３年）</v>
      </c>
      <c r="J40" s="247"/>
    </row>
    <row r="41" spans="2:10" ht="15.75" customHeight="1" x14ac:dyDescent="0.15">
      <c r="B41" s="696"/>
      <c r="C41" s="46" t="str">
        <f>IF(OR('03技術職員（自動集計）'!BO74="",'03技術職員（自動集計）'!BO74=0),"",'03技術職員（自動集計）'!BO74)</f>
        <v>264</v>
      </c>
      <c r="D41" s="48" t="str">
        <f>IF(OR('03技術職員（自動集計）'!BQ74="",'03技術職員（自動集計）'!BQ74=0),"",'03技術職員（自動集計）'!BQ74)</f>
        <v>型枠施工(２級)(３年)</v>
      </c>
      <c r="E41" s="247"/>
      <c r="G41" s="685"/>
      <c r="H41" s="46">
        <v>190</v>
      </c>
      <c r="I41" s="56" t="str">
        <f>IF(OR('03技術職員（自動集計）'!BQ117="",'03技術職員（自動集計）'!BQ117=0),"",'03技術職員（自動集計）'!BQ117)</f>
        <v>金属塗装・金属塗装工（１級）</v>
      </c>
      <c r="J41" s="247"/>
    </row>
    <row r="42" spans="2:10" ht="15.75" customHeight="1" x14ac:dyDescent="0.15">
      <c r="B42" s="696"/>
      <c r="C42" s="46">
        <f>IF(OR('03技術職員（自動集計）'!BO75="",'03技術職員（自動集計）'!BO75=0),"",'03技術職員（自動集計）'!BO75)</f>
        <v>172</v>
      </c>
      <c r="D42" s="48" t="str">
        <f>IF(OR('03技術職員（自動集計）'!BQ75="",'03技術職員（自動集計）'!BQ75=0),"",'03技術職員（自動集計）'!BQ75)</f>
        <v>左官（１級）</v>
      </c>
      <c r="E42" s="247"/>
      <c r="G42" s="685"/>
      <c r="H42" s="46">
        <v>290</v>
      </c>
      <c r="I42" s="56" t="str">
        <f>IF(OR('03技術職員（自動集計）'!BQ118="",'03技術職員（自動集計）'!BQ118=0),"",'03技術職員（自動集計）'!BQ118)</f>
        <v>金属塗装・金属塗装工（２級）（３年）</v>
      </c>
      <c r="J42" s="247"/>
    </row>
    <row r="43" spans="2:10" ht="15.75" customHeight="1" x14ac:dyDescent="0.15">
      <c r="B43" s="696"/>
      <c r="C43" s="46">
        <f>IF(OR('03技術職員（自動集計）'!BO76="",'03技術職員（自動集計）'!BO76=0),"",'03技術職員（自動集計）'!BO76)</f>
        <v>272</v>
      </c>
      <c r="D43" s="48" t="str">
        <f>IF(OR('03技術職員（自動集計）'!BQ76="",'03技術職員（自動集計）'!BQ76=0),"",'03技術職員（自動集計）'!BQ76)</f>
        <v>左官（２級）（３年）</v>
      </c>
      <c r="E43" s="247"/>
      <c r="G43" s="685"/>
      <c r="H43" s="46">
        <v>191</v>
      </c>
      <c r="I43" s="56" t="str">
        <f>IF(OR('03技術職員（自動集計）'!BQ119="",'03技術職員（自動集計）'!BQ119=0),"",'03技術職員（自動集計）'!BQ119)</f>
        <v>噴霧塗装（１級）</v>
      </c>
      <c r="J43" s="247"/>
    </row>
    <row r="44" spans="2:10" ht="15.75" customHeight="1" thickBot="1" x14ac:dyDescent="0.2">
      <c r="B44" s="696"/>
      <c r="C44" s="46" t="str">
        <f>IF(OR('03技術職員（自動集計）'!BO77="",'03技術職員（自動集計）'!BO77=0),"",'03技術職員（自動集計）'!BO77)</f>
        <v>157</v>
      </c>
      <c r="D44" s="48" t="str">
        <f>IF(OR('03技術職員（自動集計）'!BQ77="",'03技術職員（自動集計）'!BQ77=0),"",'03技術職員（自動集計）'!BQ77)</f>
        <v>とび・とび工(１級)</v>
      </c>
      <c r="E44" s="247"/>
      <c r="G44" s="685"/>
      <c r="H44" s="356">
        <v>291</v>
      </c>
      <c r="I44" s="243" t="str">
        <f>IF(OR('03技術職員（自動集計）'!BQ120="",'03技術職員（自動集計）'!BQ120=0),"",'03技術職員（自動集計）'!BQ120)</f>
        <v>噴霧塗装（２級）（３年）</v>
      </c>
      <c r="J44" s="358"/>
    </row>
    <row r="45" spans="2:10" ht="15.75" customHeight="1" thickBot="1" x14ac:dyDescent="0.2">
      <c r="B45" s="696"/>
      <c r="C45" s="46" t="str">
        <f>IF(OR('03技術職員（自動集計）'!BO78="",'03技術職員（自動集計）'!BO78=0),"",'03技術職員（自動集計）'!BO78)</f>
        <v>257</v>
      </c>
      <c r="D45" s="48" t="str">
        <f>IF(OR('03技術職員（自動集計）'!BQ78="",'03技術職員（自動集計）'!BQ78=0),"",'03技術職員（自動集計）'!BQ78)</f>
        <v>とび・とび工（２級）（３年）</v>
      </c>
      <c r="E45" s="247"/>
      <c r="G45" s="770"/>
      <c r="H45" s="363">
        <v>167</v>
      </c>
      <c r="I45" s="364" t="str">
        <f>IF(OR('03技術職員（自動集計）'!BQ121="",'03技術職員（自動集計）'!BQ121=0),"",'03技術職員（自動集計）'!BQ121)</f>
        <v>路面標示施工</v>
      </c>
      <c r="J45" s="365"/>
    </row>
    <row r="46" spans="2:10" ht="15.75" customHeight="1" x14ac:dyDescent="0.15">
      <c r="B46" s="696"/>
      <c r="C46" s="46" t="str">
        <f>IF(OR('03技術職員（自動集計）'!BO79="",'03技術職員（自動集計）'!BO79=0),"",'03技術職員（自動集計）'!BO79)</f>
        <v>173</v>
      </c>
      <c r="D46" s="48" t="str">
        <f>IF(OR('03技術職員（自動集計）'!BQ79="",'03技術職員（自動集計）'!BQ79=0),"",'03技術職員（自動集計）'!BQ79)</f>
        <v>コンクリート圧送施工（１級）</v>
      </c>
      <c r="E46" s="247"/>
      <c r="G46" s="685"/>
      <c r="H46" s="357">
        <v>192</v>
      </c>
      <c r="I46" s="362" t="str">
        <f>IF(OR('03技術職員（自動集計）'!BQ122="",'03技術職員（自動集計）'!BQ122=0),"",'03技術職員（自動集計）'!BQ122)</f>
        <v>畳製作・畳工（１級）</v>
      </c>
      <c r="J46" s="359"/>
    </row>
    <row r="47" spans="2:10" ht="15.75" customHeight="1" x14ac:dyDescent="0.15">
      <c r="B47" s="696"/>
      <c r="C47" s="46" t="str">
        <f>IF(OR('03技術職員（自動集計）'!BO80="",'03技術職員（自動集計）'!BO80=0),"",'03技術職員（自動集計）'!BO80)</f>
        <v>273</v>
      </c>
      <c r="D47" s="48" t="str">
        <f>IF(OR('03技術職員（自動集計）'!BQ80="",'03技術職員（自動集計）'!BQ80=0),"",'03技術職員（自動集計）'!BQ80)</f>
        <v>コンクリート圧送施工（２級）（３年）</v>
      </c>
      <c r="E47" s="247"/>
      <c r="G47" s="685"/>
      <c r="H47" s="46">
        <v>292</v>
      </c>
      <c r="I47" s="56" t="str">
        <f>IF(OR('03技術職員（自動集計）'!BQ123="",'03技術職員（自動集計）'!BQ123=0),"",'03技術職員（自動集計）'!BQ123)</f>
        <v>畳製作・畳工（２級）（３年）</v>
      </c>
      <c r="J47" s="247"/>
    </row>
    <row r="48" spans="2:10" ht="15.75" customHeight="1" x14ac:dyDescent="0.15">
      <c r="B48" s="696"/>
      <c r="C48" s="46">
        <f>IF(OR('03技術職員（自動集計）'!BO81="",'03技術職員（自動集計）'!BO81=0),"",'03技術職員（自動集計）'!BO81)</f>
        <v>166</v>
      </c>
      <c r="D48" s="48" t="str">
        <f>IF(OR('03技術職員（自動集計）'!BQ81="",'03技術職員（自動集計）'!BQ81=0),"",'03技術職員（自動集計）'!BQ81)</f>
        <v>ウェルポイント施工（１級）</v>
      </c>
      <c r="E48" s="247"/>
      <c r="G48" s="685"/>
      <c r="H48" s="698">
        <f>IF(OR('03技術職員（自動集計）'!BO124="",'03技術職員（自動集計）'!BO124=0),"",'03技術職員（自動集計）'!BO124)</f>
        <v>193</v>
      </c>
      <c r="I48" s="733" t="str">
        <f>IF(OR('03技術職員（自動集計）'!BQ124="",'03技術職員（自動集計）'!BQ124=0),"",'03技術職員（自動集計）'!BQ124)</f>
        <v>内装仕上げ施工・カーテン施工・天井仕上げ施工・床仕上げ施工・表装・表具・表具工（１級）</v>
      </c>
      <c r="J48" s="702"/>
    </row>
    <row r="49" spans="1:11" ht="15.75" customHeight="1" x14ac:dyDescent="0.15">
      <c r="B49" s="696"/>
      <c r="C49" s="46">
        <f>IF(OR('03技術職員（自動集計）'!BO82="",'03技術職員（自動集計）'!BO82=0),"",'03技術職員（自動集計）'!BO82)</f>
        <v>266</v>
      </c>
      <c r="D49" s="48" t="str">
        <f>IF(OR('03技術職員（自動集計）'!BQ82="",'03技術職員（自動集計）'!BQ82=0),"",'03技術職員（自動集計）'!BQ82)</f>
        <v>ウェルポイント施工（２級）（３年）</v>
      </c>
      <c r="E49" s="247"/>
      <c r="G49" s="685"/>
      <c r="H49" s="699"/>
      <c r="I49" s="734"/>
      <c r="J49" s="703"/>
    </row>
    <row r="50" spans="1:11" ht="15.75" customHeight="1" x14ac:dyDescent="0.15">
      <c r="B50" s="696"/>
      <c r="C50" s="698">
        <f>IF(OR('03技術職員（自動集計）'!BO83="",'03技術職員（自動集計）'!BO83=0),"",'03技術職員（自動集計）'!BO83)</f>
        <v>174</v>
      </c>
      <c r="D50" s="768" t="str">
        <f>IF(OR('03技術職員（自動集計）'!BQ83="",'03技術職員（自動集計）'!BQ83=0),"",'03技術職員（自動集計）'!BQ83)</f>
        <v>冷凍空気調和機器施工・空気調和設備配管（１級）</v>
      </c>
      <c r="E50" s="702"/>
      <c r="G50" s="685"/>
      <c r="H50" s="698">
        <f>IF(OR('03技術職員（自動集計）'!BO125="",'03技術職員（自動集計）'!BO125=0),"",'03技術職員（自動集計）'!BO125)</f>
        <v>293</v>
      </c>
      <c r="I50" s="733" t="str">
        <f>IF(OR('03技術職員（自動集計）'!BQ125="",'03技術職員（自動集計）'!BQ125=0),"",'03技術職員（自動集計）'!BQ125)</f>
        <v>内装仕上げ施工・カーテン施工・天井仕上げ施工・床仕上げ施工・表装・表具・表具工（２級）（３年）</v>
      </c>
      <c r="J50" s="702"/>
    </row>
    <row r="51" spans="1:11" ht="15.75" customHeight="1" x14ac:dyDescent="0.15">
      <c r="B51" s="696"/>
      <c r="C51" s="699"/>
      <c r="D51" s="768"/>
      <c r="E51" s="703"/>
      <c r="G51" s="685"/>
      <c r="H51" s="699"/>
      <c r="I51" s="734"/>
      <c r="J51" s="703"/>
    </row>
    <row r="52" spans="1:11" ht="15.75" customHeight="1" x14ac:dyDescent="0.15">
      <c r="B52" s="696"/>
      <c r="C52" s="698">
        <f>IF(OR('03技術職員（自動集計）'!BO84="",'03技術職員（自動集計）'!BO84=0),"",'03技術職員（自動集計）'!BO84)</f>
        <v>274</v>
      </c>
      <c r="D52" s="768" t="str">
        <f>IF(OR('03技術職員（自動集計）'!BQ84="",'03技術職員（自動集計）'!BQ84=0),"",'03技術職員（自動集計）'!BQ84)</f>
        <v>冷凍空気調和機器施工・空気調和設備配管（２級）（３年）</v>
      </c>
      <c r="E52" s="702"/>
      <c r="G52" s="685"/>
      <c r="H52" s="46">
        <f>IF(OR('03技術職員（自動集計）'!BO126="",'03技術職員（自動集計）'!BO126=0),"",'03技術職員（自動集計）'!BO126)</f>
        <v>194</v>
      </c>
      <c r="I52" s="57" t="str">
        <f>IF(OR('03技術職員（自動集計）'!BQ126="",'03技術職員（自動集計）'!BQ126=0),"",'03技術職員（自動集計）'!BQ126)</f>
        <v>熱絶縁施工（１級）</v>
      </c>
      <c r="J52" s="247"/>
    </row>
    <row r="53" spans="1:11" ht="15.75" customHeight="1" x14ac:dyDescent="0.15">
      <c r="B53" s="696"/>
      <c r="C53" s="699"/>
      <c r="D53" s="768"/>
      <c r="E53" s="703"/>
      <c r="G53" s="685"/>
      <c r="H53" s="46">
        <f>IF(OR('03技術職員（自動集計）'!BO127="",'03技術職員（自動集計）'!BO127=0),"",'03技術職員（自動集計）'!BO127)</f>
        <v>294</v>
      </c>
      <c r="I53" s="57" t="str">
        <f>IF(OR('03技術職員（自動集計）'!BQ127="",'03技術職員（自動集計）'!BQ127=0),"",'03技術職員（自動集計）'!BQ127)</f>
        <v>熱絶縁施工（２級）（３年）</v>
      </c>
      <c r="J53" s="247"/>
    </row>
    <row r="54" spans="1:11" ht="15.75" customHeight="1" x14ac:dyDescent="0.15">
      <c r="B54" s="696"/>
      <c r="C54" s="46">
        <f>IF(OR('03技術職員（自動集計）'!BO85="",'03技術職員（自動集計）'!BO85=0),"",'03技術職員（自動集計）'!BO85)</f>
        <v>175</v>
      </c>
      <c r="D54" s="48" t="str">
        <f>IF(OR('03技術職員（自動集計）'!BQ85="",'03技術職員（自動集計）'!BQ85=0),"",'03技術職員（自動集計）'!BQ85)</f>
        <v>給排水衛生設備配管（１級）</v>
      </c>
      <c r="E54" s="247"/>
      <c r="G54" s="685"/>
      <c r="H54" s="698">
        <f>IF(OR('03技術職員（自動集計）'!BO128="",'03技術職員（自動集計）'!BO128=0),"",'03技術職員（自動集計）'!BO128)</f>
        <v>195</v>
      </c>
      <c r="I54" s="733" t="str">
        <f>IF(OR('03技術職員（自動集計）'!BQ128="",'03技術職員（自動集計）'!BQ128=0),"",'03技術職員（自動集計）'!BQ128)</f>
        <v>建具製作・建具工・木工・カーテンウォール施工・サッシ施工（１級）</v>
      </c>
      <c r="J54" s="702"/>
    </row>
    <row r="55" spans="1:11" ht="15.75" customHeight="1" x14ac:dyDescent="0.15">
      <c r="B55" s="696"/>
      <c r="C55" s="46">
        <f>IF(OR('03技術職員（自動集計）'!BO86="",'03技術職員（自動集計）'!BO86=0),"",'03技術職員（自動集計）'!BO86)</f>
        <v>275</v>
      </c>
      <c r="D55" s="48" t="str">
        <f>IF(OR('03技術職員（自動集計）'!BQ86="",'03技術職員（自動集計）'!BQ86=0),"",'03技術職員（自動集計）'!BQ86)</f>
        <v>給排水衛生設備配管（２級）（３年）</v>
      </c>
      <c r="E55" s="247"/>
      <c r="G55" s="685"/>
      <c r="H55" s="699"/>
      <c r="I55" s="734"/>
      <c r="J55" s="703"/>
    </row>
    <row r="56" spans="1:11" ht="15.75" customHeight="1" x14ac:dyDescent="0.15">
      <c r="B56" s="696"/>
      <c r="C56" s="46">
        <f>IF(OR('03技術職員（自動集計）'!BO87="",'03技術職員（自動集計）'!BO87=0),"",'03技術職員（自動集計）'!BO87)</f>
        <v>176</v>
      </c>
      <c r="D56" s="48" t="str">
        <f>IF(OR('03技術職員（自動集計）'!BQ87="",'03技術職員（自動集計）'!BQ87=0),"",'03技術職員（自動集計）'!BQ87)</f>
        <v>配管・配管工（１級）</v>
      </c>
      <c r="E56" s="247"/>
      <c r="G56" s="685"/>
      <c r="H56" s="698">
        <f>IF(OR('03技術職員（自動集計）'!BO129="",'03技術職員（自動集計）'!BO129=0),"",'03技術職員（自動集計）'!BO129)</f>
        <v>295</v>
      </c>
      <c r="I56" s="733" t="str">
        <f>IF(OR('03技術職員（自動集計）'!BQ129="",'03技術職員（自動集計）'!BQ129=0),"",'03技術職員（自動集計）'!BQ129)</f>
        <v>建具製作・建具工・木工・カーテンウォール施工・サッシ施工（２級）（３年）</v>
      </c>
      <c r="J56" s="702"/>
    </row>
    <row r="57" spans="1:11" ht="15.75" customHeight="1" x14ac:dyDescent="0.15">
      <c r="B57" s="697"/>
      <c r="C57" s="46">
        <f>IF(OR('03技術職員（自動集計）'!BO88="",'03技術職員（自動集計）'!BO88=0),"",'03技術職員（自動集計）'!BO88)</f>
        <v>276</v>
      </c>
      <c r="D57" s="48" t="str">
        <f>IF(OR('03技術職員（自動集計）'!BQ88="",'03技術職員（自動集計）'!BQ88=0),"",'03技術職員（自動集計）'!BQ88)</f>
        <v>配管・配管工（２級）（３年）</v>
      </c>
      <c r="E57" s="247"/>
      <c r="G57" s="686"/>
      <c r="H57" s="699"/>
      <c r="I57" s="734"/>
      <c r="J57" s="703"/>
    </row>
    <row r="58" spans="1:11" x14ac:dyDescent="0.15">
      <c r="A58" s="41" t="s">
        <v>194</v>
      </c>
      <c r="E58" s="42"/>
      <c r="J58" s="42"/>
    </row>
    <row r="59" spans="1:11" ht="6.75" customHeight="1" x14ac:dyDescent="0.15">
      <c r="E59" s="42"/>
      <c r="J59" s="42"/>
    </row>
    <row r="60" spans="1:11" x14ac:dyDescent="0.15">
      <c r="B60" s="693" t="s">
        <v>0</v>
      </c>
      <c r="C60" s="694"/>
      <c r="D60" s="43">
        <f>D3</f>
        <v>0</v>
      </c>
      <c r="E60" s="42"/>
      <c r="F60" s="44"/>
      <c r="G60" s="693" t="s">
        <v>161</v>
      </c>
      <c r="H60" s="694"/>
      <c r="I60" s="720" t="str">
        <f>I3</f>
        <v/>
      </c>
      <c r="J60" s="721"/>
      <c r="K60" s="722"/>
    </row>
    <row r="61" spans="1:11" ht="9.75" customHeight="1" x14ac:dyDescent="0.15">
      <c r="E61" s="42"/>
      <c r="J61" s="42"/>
    </row>
    <row r="62" spans="1:11" ht="21.75" customHeight="1" x14ac:dyDescent="0.2">
      <c r="A62" s="723" t="s">
        <v>195</v>
      </c>
      <c r="B62" s="723"/>
      <c r="C62" s="723"/>
      <c r="D62" s="723"/>
      <c r="E62" s="723"/>
      <c r="F62" s="723"/>
      <c r="G62" s="723"/>
      <c r="H62" s="723"/>
      <c r="I62" s="723"/>
      <c r="J62" s="723"/>
      <c r="K62" s="723"/>
    </row>
    <row r="63" spans="1:11" ht="9.75" customHeight="1" x14ac:dyDescent="0.15">
      <c r="E63" s="42"/>
      <c r="J63" s="42"/>
    </row>
    <row r="64" spans="1:11" x14ac:dyDescent="0.15">
      <c r="B64" s="332" t="s">
        <v>698</v>
      </c>
      <c r="E64" s="42"/>
      <c r="J64" s="42"/>
    </row>
    <row r="65" spans="2:10" ht="15.75" customHeight="1" x14ac:dyDescent="0.15">
      <c r="B65" s="45" t="s">
        <v>196</v>
      </c>
      <c r="C65" s="46" t="s">
        <v>164</v>
      </c>
      <c r="D65" s="45" t="s">
        <v>165</v>
      </c>
      <c r="E65" s="45" t="s">
        <v>166</v>
      </c>
      <c r="F65" s="47"/>
      <c r="G65" s="45" t="s">
        <v>196</v>
      </c>
      <c r="H65" s="46" t="s">
        <v>164</v>
      </c>
      <c r="I65" s="45" t="s">
        <v>165</v>
      </c>
      <c r="J65" s="45" t="s">
        <v>166</v>
      </c>
    </row>
    <row r="66" spans="2:10" ht="15.75" customHeight="1" x14ac:dyDescent="0.15">
      <c r="B66" s="755" t="s">
        <v>197</v>
      </c>
      <c r="C66" s="46">
        <f>IF(OR('03技術職員（自動集計）'!BO130="",'03技術職員（自動集計）'!BO130=0),"",'03技術職員（自動集計）'!BO130)</f>
        <v>196</v>
      </c>
      <c r="D66" s="54" t="str">
        <f>IF(OR('03技術職員（自動集計）'!BQ130="",'03技術職員（自動集計）'!BQ130=0),"",'03技術職員（自動集計）'!BQ130)</f>
        <v>造園（１級）</v>
      </c>
      <c r="E66" s="247"/>
      <c r="F66" s="47"/>
      <c r="G66" s="695" t="s">
        <v>706</v>
      </c>
      <c r="H66" s="758" t="str">
        <f>IF(OR('03技術職員（自動集計）'!BO164="",'03技術職員（自動集計）'!BO164=0),"",'03技術職員（自動集計）'!BO164)</f>
        <v>22B</v>
      </c>
      <c r="I66" s="759" t="str">
        <f>IF(OR('03技術職員（自動集計）'!BQ164="",'03技術職員（自動集計）'!BQ164=0),"",'03技術職員（自動集計）'!BQ164)</f>
        <v>二級建築施工管理技士　(躯体)(解体資格無)</v>
      </c>
      <c r="J66" s="760"/>
    </row>
    <row r="67" spans="2:10" ht="15.75" customHeight="1" x14ac:dyDescent="0.15">
      <c r="B67" s="756"/>
      <c r="C67" s="46">
        <f>IF(OR('03技術職員（自動集計）'!BO131="",'03技術職員（自動集計）'!BO131=0),"",'03技術職員（自動集計）'!BO131)</f>
        <v>296</v>
      </c>
      <c r="D67" s="54" t="str">
        <f>IF(OR('03技術職員（自動集計）'!BQ131="",'03技術職員（自動集計）'!BQ131=0),"",'03技術職員（自動集計）'!BQ131)</f>
        <v>造園（２級）（３年）</v>
      </c>
      <c r="E67" s="247"/>
      <c r="F67" s="47"/>
      <c r="G67" s="696"/>
      <c r="H67" s="758"/>
      <c r="I67" s="759"/>
      <c r="J67" s="760"/>
    </row>
    <row r="68" spans="2:10" ht="15.75" customHeight="1" x14ac:dyDescent="0.15">
      <c r="B68" s="756"/>
      <c r="C68" s="46">
        <f>IF(OR('03技術職員（自動集計）'!BO132="",'03技術職員（自動集計）'!BO132=0),"",'03技術職員（自動集計）'!BO132)</f>
        <v>197</v>
      </c>
      <c r="D68" s="57" t="str">
        <f>IF(OR('03技術職員（自動集計）'!BQ132="",'03技術職員（自動集計）'!BQ132=0),"",'03技術職員（自動集計）'!BQ132)</f>
        <v>防水施工（１級）</v>
      </c>
      <c r="E68" s="247"/>
      <c r="G68" s="696"/>
      <c r="H68" s="233" t="str">
        <f>IF(OR('03技術職員（自動集計）'!BO165="",'03技術職員（自動集計）'!BO165=0),"",'03技術職員（自動集計）'!BO165)</f>
        <v>14A</v>
      </c>
      <c r="I68" s="58" t="str">
        <f>IF(OR('03技術職員（自動集計）'!BQ165="",'03技術職員（自動集計）'!BQ165=0),"",'03技術職員（自動集計）'!BQ165)</f>
        <v>建設・総合技術監理(建設)　(解体資格無)</v>
      </c>
      <c r="J68" s="247"/>
    </row>
    <row r="69" spans="2:10" ht="15.75" customHeight="1" x14ac:dyDescent="0.15">
      <c r="B69" s="756"/>
      <c r="C69" s="46">
        <f>IF(OR('03技術職員（自動集計）'!BO133="",'03技術職員（自動集計）'!BO133=0),"",'03技術職員（自動集計）'!BO133)</f>
        <v>297</v>
      </c>
      <c r="D69" s="57" t="str">
        <f>IF(OR('03技術職員（自動集計）'!BQ133="",'03技術職員（自動集計）'!BQ133=0),"",'03技術職員（自動集計）'!BQ133)</f>
        <v>防水施工（２級）（３年）</v>
      </c>
      <c r="E69" s="247"/>
      <c r="G69" s="696"/>
      <c r="H69" s="761" t="str">
        <f>IF(OR('03技術職員（自動集計）'!BO166="",'03技術職員（自動集計）'!BO166=0),"",'03技術職員（自動集計）'!BO166)</f>
        <v>14B</v>
      </c>
      <c r="I69" s="733" t="str">
        <f>IF(OR('03技術職員（自動集計）'!BQ166="",'03技術職員（自動集計）'!BQ166=0),"",'03技術職員（自動集計）'!BQ166)</f>
        <v>建設「鋼構造及びコンクリート」・総合技術監理(建設「鋼構造及びコンクリート」)　(解体資格無)</v>
      </c>
      <c r="J69" s="702"/>
    </row>
    <row r="70" spans="2:10" ht="15.75" customHeight="1" x14ac:dyDescent="0.15">
      <c r="B70" s="756"/>
      <c r="C70" s="46">
        <f>IF(OR('03技術職員（自動集計）'!BO134="",'03技術職員（自動集計）'!BO134=0),"",'03技術職員（自動集計）'!BO134)</f>
        <v>198</v>
      </c>
      <c r="D70" s="57" t="str">
        <f>IF(OR('03技術職員（自動集計）'!BQ134="",'03技術職員（自動集計）'!BQ134=0),"",'03技術職員（自動集計）'!BQ134)</f>
        <v>さく井（１級）</v>
      </c>
      <c r="E70" s="247"/>
      <c r="G70" s="696"/>
      <c r="H70" s="762"/>
      <c r="I70" s="734"/>
      <c r="J70" s="703"/>
    </row>
    <row r="71" spans="2:10" ht="15.75" customHeight="1" x14ac:dyDescent="0.15">
      <c r="B71" s="757"/>
      <c r="C71" s="46">
        <f>IF(OR('03技術職員（自動集計）'!BO135="",'03技術職員（自動集計）'!BO135=0),"",'03技術職員（自動集計）'!BO135)</f>
        <v>298</v>
      </c>
      <c r="D71" s="57" t="str">
        <f>IF(OR('03技術職員（自動集計）'!BQ135="",'03技術職員（自動集計）'!BQ135=0),"",'03技術職員（自動集計）'!BQ135)</f>
        <v>さく井（２級）（３年）</v>
      </c>
      <c r="E71" s="247"/>
      <c r="G71" s="696"/>
      <c r="H71" s="740" t="str">
        <f>IF(OR('03技術職員（自動集計）'!BO167="",'03技術職員（自動集計）'!BO167=0),"",'03技術職員（自動集計）'!BO167)</f>
        <v>14C</v>
      </c>
      <c r="I71" s="763" t="s">
        <v>777</v>
      </c>
      <c r="J71" s="744"/>
    </row>
    <row r="72" spans="2:10" ht="15.75" customHeight="1" x14ac:dyDescent="0.15">
      <c r="B72" s="695"/>
      <c r="C72" s="46">
        <f>IF(OR('03技術職員（自動集計）'!BO136="",'03技術職員（自動集計）'!BO136=0),"",'03技術職員（自動集計）'!BO136)</f>
        <v>61</v>
      </c>
      <c r="D72" s="57" t="str">
        <f>IF(OR('03技術職員（自動集計）'!BQ136="",'03技術職員（自動集計）'!BQ136=0),"",'03技術職員（自動集計）'!BQ136)</f>
        <v>地すべり防止工事士（１年）</v>
      </c>
      <c r="E72" s="247"/>
      <c r="G72" s="696"/>
      <c r="H72" s="741"/>
      <c r="I72" s="764"/>
      <c r="J72" s="745"/>
    </row>
    <row r="73" spans="2:10" ht="15.75" customHeight="1" x14ac:dyDescent="0.15">
      <c r="B73" s="696"/>
      <c r="C73" s="46">
        <f>IF(OR('03技術職員（自動集計）'!BO137="",'03技術職員（自動集計）'!BO137=0),"",'03技術職員（自動集計）'!BO137)</f>
        <v>62</v>
      </c>
      <c r="D73" s="57" t="str">
        <f>IF(OR('03技術職員（自動集計）'!BQ137="",'03技術職員（自動集計）'!BQ137=0),"",'03技術職員（自動集計）'!BQ137)</f>
        <v>建築設備士（１年）</v>
      </c>
      <c r="E73" s="247"/>
      <c r="G73" s="696"/>
      <c r="H73" s="752" t="str">
        <f>IF(OR('03技術職員（自動集計）'!BO168="",'03技術職員（自動集計）'!BO168=0),"",'03技術職員（自動集計）'!BO168)</f>
        <v>14D</v>
      </c>
      <c r="I73" s="765" t="s">
        <v>778</v>
      </c>
      <c r="J73" s="754"/>
    </row>
    <row r="74" spans="2:10" ht="15.75" customHeight="1" x14ac:dyDescent="0.15">
      <c r="B74" s="697"/>
      <c r="C74" s="46">
        <f>IF(OR('03技術職員（自動集計）'!BO138="",'03技術職員（自動集計）'!BO138=0),"",'03技術職員（自動集計）'!BO138)</f>
        <v>63</v>
      </c>
      <c r="D74" s="57" t="str">
        <f>IF(OR('03技術職員（自動集計）'!BQ138="",'03技術職員（自動集計）'!BQ138=0),"",'03技術職員（自動集計）'!BQ138)</f>
        <v>計装士（１年）</v>
      </c>
      <c r="E74" s="247"/>
      <c r="G74" s="696"/>
      <c r="H74" s="752"/>
      <c r="I74" s="765"/>
      <c r="J74" s="754"/>
    </row>
    <row r="75" spans="2:10" ht="15.75" customHeight="1" x14ac:dyDescent="0.15">
      <c r="B75" s="59" t="s">
        <v>198</v>
      </c>
      <c r="C75" s="46">
        <f>IF(OR('03技術職員（自動集計）'!BO139="",'03技術職員（自動集計）'!BO139=0),"",'03技術職員（自動集計）'!BO139)</f>
        <v>64</v>
      </c>
      <c r="D75" s="57" t="str">
        <f>IF(OR('03技術職員（自動集計）'!BQ139="",'03技術職員（自動集計）'!BQ139=0),"",'03技術職員（自動集計）'!BQ139)</f>
        <v>基幹技能者</v>
      </c>
      <c r="E75" s="247"/>
      <c r="G75" s="696"/>
      <c r="H75" s="752" t="str">
        <f>IF(OR('03技術職員（自動集計）'!BO169="",'03技術職員（自動集計）'!BO169=0),"",'03技術職員（自動集計）'!BO169)</f>
        <v>15A</v>
      </c>
      <c r="I75" s="765" t="s">
        <v>779</v>
      </c>
      <c r="J75" s="754"/>
    </row>
    <row r="76" spans="2:10" ht="15.75" customHeight="1" x14ac:dyDescent="0.15">
      <c r="B76" s="695" t="s">
        <v>199</v>
      </c>
      <c r="C76" s="46">
        <f>IF(OR('03技術職員（自動集計）'!BO140="",'03技術職員（自動集計）'!BO140=0),"",'03技術職員（自動集計）'!BO140)</f>
        <v>141</v>
      </c>
      <c r="D76" s="57" t="str">
        <f>IF(OR('03技術職員（自動集計）'!BQ140="",'03技術職員（自動集計）'!BQ140=0),"",'03技術職員（自動集計）'!BQ140)</f>
        <v>建設 ・ 総合技術監理（建設）</v>
      </c>
      <c r="E76" s="247"/>
      <c r="G76" s="696"/>
      <c r="H76" s="752"/>
      <c r="I76" s="765"/>
      <c r="J76" s="754"/>
    </row>
    <row r="77" spans="2:10" ht="15.75" customHeight="1" x14ac:dyDescent="0.15">
      <c r="B77" s="696"/>
      <c r="C77" s="698">
        <f>IF(OR('03技術職員（自動集計）'!BO141="",'03技術職員（自動集計）'!BO141=0),"",'03技術職員（自動集計）'!BO141)</f>
        <v>142</v>
      </c>
      <c r="D77" s="733" t="str">
        <f>IF(OR('03技術職員（自動集計）'!BQ141="",'03技術職員（自動集計）'!BQ141=0),"",'03技術職員（自動集計）'!BQ141)</f>
        <v>建設 「鋼構造及びコンクリート」 ・ 総合技術監理 （建設 「鋼構造及びコンクリート」 ）</v>
      </c>
      <c r="E77" s="702"/>
      <c r="G77" s="696"/>
      <c r="H77" s="347" t="str">
        <f>IF(OR('03技術職員（自動集計）'!BO170="",'03技術職員（自動集計）'!BO170=0),"",'03技術職員（自動集計）'!BO170)</f>
        <v>16B</v>
      </c>
      <c r="I77" s="345" t="s">
        <v>780</v>
      </c>
      <c r="J77" s="346"/>
    </row>
    <row r="78" spans="2:10" ht="15.75" customHeight="1" x14ac:dyDescent="0.15">
      <c r="B78" s="696"/>
      <c r="C78" s="699"/>
      <c r="D78" s="734"/>
      <c r="E78" s="703"/>
      <c r="G78" s="696"/>
      <c r="H78" s="347" t="str">
        <f>IF(OR('03技術職員（自動集計）'!BO171="",'03技術職員（自動集計）'!BO171=0),"",'03技術職員（自動集計）'!BO171)</f>
        <v>26B</v>
      </c>
      <c r="I78" s="345" t="s">
        <v>781</v>
      </c>
      <c r="J78" s="346"/>
    </row>
    <row r="79" spans="2:10" ht="15.75" customHeight="1" x14ac:dyDescent="0.15">
      <c r="B79" s="696"/>
      <c r="C79" s="698">
        <f>IF(OR('03技術職員（自動集計）'!BO142="",'03技術職員（自動集計）'!BO142=0),"",'03技術職員（自動集計）'!BO142)</f>
        <v>143</v>
      </c>
      <c r="D79" s="750" t="str">
        <f>IF(OR('03技術職員（自動集計）'!BQ142="",'03技術職員（自動集計）'!BQ142=0),"",'03技術職員（自動集計）'!BQ142)</f>
        <v>農業 「農業土木」 ・ 総合技術監理 （農業 「農業土木」 ）</v>
      </c>
      <c r="E79" s="702"/>
      <c r="G79" s="696"/>
      <c r="H79" s="347" t="str">
        <f>IF(OR('03技術職員（自動集計）'!BO172="",'03技術職員（自動集計）'!BO172=0),"",'03技術職員（自動集計）'!BO172)</f>
        <v>15B</v>
      </c>
      <c r="I79" s="345" t="s">
        <v>782</v>
      </c>
      <c r="J79" s="346"/>
    </row>
    <row r="80" spans="2:10" ht="15.75" customHeight="1" x14ac:dyDescent="0.15">
      <c r="B80" s="696"/>
      <c r="C80" s="699"/>
      <c r="D80" s="751"/>
      <c r="E80" s="703"/>
      <c r="G80" s="696"/>
      <c r="H80" s="234" t="str">
        <f>IF(OR('03技術職員（自動集計）'!BO173="",'03技術職員（自動集計）'!BO173=0),"",'03技術職員（自動集計）'!BO173)</f>
        <v>25B</v>
      </c>
      <c r="I80" s="62" t="str">
        <f>IF(OR('03技術職員（自動集計）'!BQ173="",'03技術職員（自動集計）'!BQ173=0),"",'03技術職員（自動集計）'!BQ173)</f>
        <v>とび・とび工(２級)(３年)　(解体資格無)</v>
      </c>
      <c r="J80" s="250"/>
    </row>
    <row r="81" spans="2:10" ht="15.75" customHeight="1" x14ac:dyDescent="0.15">
      <c r="B81" s="696"/>
      <c r="C81" s="46">
        <f>IF(OR('03技術職員（自動集計）'!BO143="",'03技術職員（自動集計）'!BO143=0),"",'03技術職員（自動集計）'!BO143)</f>
        <v>144</v>
      </c>
      <c r="D81" s="56" t="str">
        <f>IF(OR('03技術職員（自動集計）'!BQ143="",'03技術職員（自動集計）'!BQ143=0),"",'03技術職員（自動集計）'!BQ143)</f>
        <v>電気電子 ・ 総合技術監理 （電気電子）</v>
      </c>
      <c r="E81" s="247"/>
      <c r="G81" s="696"/>
      <c r="H81" s="740" t="str">
        <f>IF(OR('03技術職員（自動集計）'!BO174="",'03技術職員（自動集計）'!BO174=0),"",'03技術職員（自動集計）'!BO174)</f>
        <v>17A</v>
      </c>
      <c r="I81" s="742" t="s">
        <v>783</v>
      </c>
      <c r="J81" s="744"/>
    </row>
    <row r="82" spans="2:10" ht="15.75" customHeight="1" x14ac:dyDescent="0.15">
      <c r="B82" s="696"/>
      <c r="C82" s="46">
        <f>IF(OR('03技術職員（自動集計）'!BO144="",'03技術職員（自動集計）'!BO144=0),"",'03技術職員（自動集計）'!BO144)</f>
        <v>145</v>
      </c>
      <c r="D82" s="54" t="str">
        <f>IF(OR('03技術職員（自動集計）'!BQ144="",'03技術職員（自動集計）'!BQ144=0),"",'03技術職員（自動集計）'!BQ144)</f>
        <v>機械 ・ 総合技術監理 （機械）</v>
      </c>
      <c r="E82" s="247"/>
      <c r="G82" s="696"/>
      <c r="H82" s="741"/>
      <c r="I82" s="743"/>
      <c r="J82" s="745"/>
    </row>
    <row r="83" spans="2:10" ht="15.75" customHeight="1" x14ac:dyDescent="0.15">
      <c r="B83" s="696"/>
      <c r="C83" s="698">
        <f>IF(OR('03技術職員（自動集計）'!BO145="",'03技術職員（自動集計）'!BO145=0),"",'03技術職員（自動集計）'!BO145)</f>
        <v>146</v>
      </c>
      <c r="D83" s="733" t="str">
        <f>IF(OR('03技術職員（自動集計）'!BQ145="",'03技術職員（自動集計）'!BQ145=0),"",'03技術職員（自動集計）'!BQ145)</f>
        <v>機械 「流体工学」又は「熱工学」 ・ 総合技術監理 （機械 「流体工学」又は「熱工学」）</v>
      </c>
      <c r="E83" s="702"/>
      <c r="G83" s="696"/>
      <c r="H83" s="752" t="str">
        <f>IF(OR('03技術職員（自動集計）'!BO175="",'03技術職員（自動集計）'!BO175=0),"",'03技術職員（自動集計）'!BO175)</f>
        <v>27A</v>
      </c>
      <c r="I83" s="753" t="s">
        <v>784</v>
      </c>
      <c r="J83" s="754"/>
    </row>
    <row r="84" spans="2:10" ht="15.75" customHeight="1" x14ac:dyDescent="0.15">
      <c r="B84" s="696"/>
      <c r="C84" s="699"/>
      <c r="D84" s="734"/>
      <c r="E84" s="703"/>
      <c r="G84" s="696"/>
      <c r="H84" s="752"/>
      <c r="I84" s="753"/>
      <c r="J84" s="754"/>
    </row>
    <row r="85" spans="2:10" ht="15.75" customHeight="1" x14ac:dyDescent="0.15">
      <c r="B85" s="696"/>
      <c r="C85" s="46">
        <f>IF(OR('03技術職員（自動集計）'!BO146="",'03技術職員（自動集計）'!BO146=0),"",'03技術職員（自動集計）'!BO146)</f>
        <v>147</v>
      </c>
      <c r="D85" s="48" t="str">
        <f>IF(OR('03技術職員（自動集計）'!BQ146="",'03技術職員（自動集計）'!BQ146=0),"",'03技術職員（自動集計）'!BQ146)</f>
        <v>上下水道 ・ 総合技術監理 （上下水道）</v>
      </c>
      <c r="E85" s="247"/>
      <c r="G85" s="696"/>
      <c r="H85" s="740" t="str">
        <f>IF(OR('03技術職員（自動集計）'!BO176="",'03技術職員（自動集計）'!BO176=0),"",'03技術職員（自動集計）'!BO176)</f>
        <v>16C</v>
      </c>
      <c r="I85" s="742" t="s">
        <v>785</v>
      </c>
      <c r="J85" s="744"/>
    </row>
    <row r="86" spans="2:10" ht="15.75" customHeight="1" x14ac:dyDescent="0.15">
      <c r="B86" s="696"/>
      <c r="C86" s="698">
        <f>IF(OR('03技術職員（自動集計）'!BO147="",'03技術職員（自動集計）'!BO147=0),"",'03技術職員（自動集計）'!BO147)</f>
        <v>148</v>
      </c>
      <c r="D86" s="746" t="str">
        <f>IF(OR('03技術職員（自動集計）'!BQ147="",'03技術職員（自動集計）'!BQ147=0),"",'03技術職員（自動集計）'!BQ147)</f>
        <v>上下水道 「上水道及び工業用水道」 ・ 総合技術監理 （上下水道 「上水道及び工業用水道」）</v>
      </c>
      <c r="E86" s="702"/>
      <c r="G86" s="696"/>
      <c r="H86" s="741"/>
      <c r="I86" s="743"/>
      <c r="J86" s="745"/>
    </row>
    <row r="87" spans="2:10" ht="15.75" customHeight="1" x14ac:dyDescent="0.15">
      <c r="B87" s="696"/>
      <c r="C87" s="699"/>
      <c r="D87" s="747"/>
      <c r="E87" s="703"/>
      <c r="G87" s="696"/>
      <c r="H87" s="740" t="str">
        <f>IF(OR('03技術職員（自動集計）'!BO177="",'03技術職員（自動集計）'!BO177=0),"",'03技術職員（自動集計）'!BO177)</f>
        <v>26C</v>
      </c>
      <c r="I87" s="748" t="s">
        <v>786</v>
      </c>
      <c r="J87" s="744"/>
    </row>
    <row r="88" spans="2:10" ht="15.75" customHeight="1" x14ac:dyDescent="0.15">
      <c r="B88" s="696"/>
      <c r="C88" s="55">
        <f>IF(OR('03技術職員（自動集計）'!BO148="",'03技術職員（自動集計）'!BO148=0),"",'03技術職員（自動集計）'!BO148)</f>
        <v>149</v>
      </c>
      <c r="D88" s="63" t="str">
        <f>IF(OR('03技術職員（自動集計）'!BQ148="",'03技術職員（自動集計）'!BQ148=0),"",'03技術職員（自動集計）'!BQ148)</f>
        <v>水産 「水産土木」 ・ 総合技術監理 （水産 「水産土木」）</v>
      </c>
      <c r="E88" s="250"/>
      <c r="G88" s="696"/>
      <c r="H88" s="741"/>
      <c r="I88" s="749"/>
      <c r="J88" s="745"/>
    </row>
    <row r="89" spans="2:10" ht="15.75" customHeight="1" x14ac:dyDescent="0.15">
      <c r="B89" s="696"/>
      <c r="C89" s="46">
        <f>IF(OR('03技術職員（自動集計）'!BO149="",'03技術職員（自動集計）'!BO149=0),"",'03技術職員（自動集計）'!BO149)</f>
        <v>150</v>
      </c>
      <c r="D89" s="48" t="str">
        <f>IF(OR('03技術職員（自動集計）'!BQ149="",'03技術職員（自動集計）'!BQ149=0),"",'03技術職員（自動集計）'!BQ149)</f>
        <v>森林 「林業」 ・ 総合技術監理 （森林 「林業」）</v>
      </c>
      <c r="E89" s="250"/>
      <c r="G89" s="696"/>
      <c r="H89" s="730" t="str">
        <f>IF(OR('03技術職員（自動集計）'!BO178="",'03技術職員（自動集計）'!BO178=0),"",'03技術職員（自動集計）'!BO178)</f>
        <v>06A</v>
      </c>
      <c r="I89" s="731" t="s">
        <v>787</v>
      </c>
      <c r="J89" s="732"/>
    </row>
    <row r="90" spans="2:10" ht="15.75" customHeight="1" x14ac:dyDescent="0.15">
      <c r="B90" s="696"/>
      <c r="C90" s="46">
        <f>IF(OR('03技術職員（自動集計）'!BO150="",'03技術職員（自動集計）'!BO150=0),"",'03技術職員（自動集計）'!BO150)</f>
        <v>151</v>
      </c>
      <c r="D90" s="64" t="str">
        <f>IF(OR('03技術職員（自動集計）'!BQ150="",'03技術職員（自動集計）'!BQ150=0),"",'03技術職員（自動集計）'!BQ150)</f>
        <v>森林 「森林土木」 ・ 総合技術監理 （森林 「森林土木」）</v>
      </c>
      <c r="E90" s="250"/>
      <c r="G90" s="697"/>
      <c r="H90" s="730"/>
      <c r="I90" s="731"/>
      <c r="J90" s="732"/>
    </row>
    <row r="91" spans="2:10" ht="15.75" customHeight="1" x14ac:dyDescent="0.15">
      <c r="B91" s="696"/>
      <c r="C91" s="46">
        <f>IF(OR('03技術職員（自動集計）'!BO151="",'03技術職員（自動集計）'!BO151=0),"",'03技術職員（自動集計）'!BO151)</f>
        <v>152</v>
      </c>
      <c r="D91" s="56" t="str">
        <f>IF(OR('03技術職員（自動集計）'!BQ151="",'03技術職員（自動集計）'!BQ151=0),"",'03技術職員（自動集計）'!BQ151)</f>
        <v>衛生工学 ・ 総合技術監理 （衛生工学）</v>
      </c>
      <c r="E91" s="250"/>
      <c r="G91" s="235"/>
      <c r="H91" s="71" t="str">
        <f>IF(OR('03技術職員（自動集計）'!BO179="",'03技術職員（自動集計）'!BO179=0),"",'03技術職員（自動集計）'!BO179)</f>
        <v>040</v>
      </c>
      <c r="I91" s="231" t="str">
        <f>IF(OR('03技術職員（自動集計）'!BQ179="",'03技術職員（自動集計）'!BQ179=0),"",'03技術職員（自動集計）'!BQ179)</f>
        <v>基礎ぐい工事</v>
      </c>
      <c r="J91" s="251"/>
    </row>
    <row r="92" spans="2:10" ht="15.75" customHeight="1" thickBot="1" x14ac:dyDescent="0.2">
      <c r="B92" s="696"/>
      <c r="C92" s="698">
        <f>IF(OR('03技術職員（自動集計）'!BO152="",'03技術職員（自動集計）'!BO152=0),"",'03技術職員（自動集計）'!BO152)</f>
        <v>153</v>
      </c>
      <c r="D92" s="733" t="str">
        <f>IF(OR('03技術職員（自動集計）'!BQ152="",'03技術職員（自動集計）'!BQ152=0),"",'03技術職員（自動集計）'!BQ152)</f>
        <v>衛生工学 「水質管理」 ・ 総合技術監理 （衛生工学 「水質管理」）</v>
      </c>
      <c r="E92" s="702"/>
      <c r="G92" s="236"/>
      <c r="H92" s="232" t="str">
        <f>IF(OR('03技術職員（自動集計）'!BO180="",'03技術職員（自動集計）'!BO180=0),"",'03技術職員（自動集計）'!BO180)</f>
        <v>060</v>
      </c>
      <c r="I92" s="237" t="str">
        <f>IF(OR('03技術職員（自動集計）'!BQ180="",'03技術職員（自動集計）'!BQ180=0),"",'03技術職員（自動集計）'!BQ180)</f>
        <v>解体工事（解体施工技士）</v>
      </c>
      <c r="J92" s="252"/>
    </row>
    <row r="93" spans="2:10" ht="15.75" customHeight="1" x14ac:dyDescent="0.15">
      <c r="B93" s="696"/>
      <c r="C93" s="699"/>
      <c r="D93" s="734"/>
      <c r="E93" s="703"/>
      <c r="G93" s="712" t="s">
        <v>699</v>
      </c>
      <c r="H93" s="713"/>
      <c r="I93" s="714"/>
      <c r="J93" s="738">
        <f>SUM(E9:E57)+SUM(J9:J57)+SUM(E66:E112)+SUM(J66:J92)</f>
        <v>0</v>
      </c>
    </row>
    <row r="94" spans="2:10" ht="15.75" customHeight="1" thickBot="1" x14ac:dyDescent="0.2">
      <c r="B94" s="696"/>
      <c r="C94" s="698">
        <f>IF(OR('03技術職員（自動集計）'!BO153="",'03技術職員（自動集計）'!BO153=0),"",'03技術職員（自動集計）'!BO153)</f>
        <v>154</v>
      </c>
      <c r="D94" s="733" t="str">
        <f>IF(OR('03技術職員（自動集計）'!BQ153="",'03技術職員（自動集計）'!BQ153=0),"",'03技術職員（自動集計）'!BQ153)</f>
        <v>衛生工学 「廃棄物管理」 ・ 総合技術監理 （衛生工学 「廃棄物管理」）</v>
      </c>
      <c r="E94" s="702"/>
      <c r="G94" s="735"/>
      <c r="H94" s="736"/>
      <c r="I94" s="737"/>
      <c r="J94" s="739"/>
    </row>
    <row r="95" spans="2:10" ht="15.75" customHeight="1" x14ac:dyDescent="0.15">
      <c r="B95" s="697"/>
      <c r="C95" s="699"/>
      <c r="D95" s="734"/>
      <c r="E95" s="703"/>
      <c r="G95" s="303"/>
      <c r="H95" s="303"/>
      <c r="I95" s="303"/>
      <c r="J95" s="304"/>
    </row>
    <row r="96" spans="2:10" ht="15.75" customHeight="1" x14ac:dyDescent="0.15">
      <c r="B96" s="695" t="s">
        <v>200</v>
      </c>
      <c r="C96" s="698" t="str">
        <f>IF(OR('03技術職員（自動集計）'!BO154="",'03技術職員（自動集計）'!BO154=0),"",'03技術職員（自動集計）'!BO154)</f>
        <v>001</v>
      </c>
      <c r="D96" s="700" t="str">
        <f>IF(OR('03技術職員（自動集計）'!BQ154="",'03技術職員（自動集計）'!BQ154=0),"",'03技術職員（自動集計）'!BQ154)</f>
        <v>法第７条第２号イ該当　【実務経験：指定学科卒業後 ３年又は５年】</v>
      </c>
      <c r="E96" s="702"/>
      <c r="G96" s="303"/>
      <c r="H96" s="303"/>
      <c r="I96" s="303"/>
      <c r="J96" s="304"/>
    </row>
    <row r="97" spans="2:10" ht="15.75" customHeight="1" x14ac:dyDescent="0.15">
      <c r="B97" s="696"/>
      <c r="C97" s="699"/>
      <c r="D97" s="701"/>
      <c r="E97" s="703"/>
      <c r="G97" s="769" t="s">
        <v>789</v>
      </c>
      <c r="H97" s="769"/>
      <c r="I97" s="769"/>
      <c r="J97" s="769"/>
    </row>
    <row r="98" spans="2:10" ht="15.75" customHeight="1" x14ac:dyDescent="0.15">
      <c r="B98" s="696"/>
      <c r="C98" s="46" t="str">
        <f>IF(OR('03技術職員（自動集計）'!BO155="",'03技術職員（自動集計）'!BO155=0),"",'03技術職員（自動集計）'!BO155)</f>
        <v>002</v>
      </c>
      <c r="D98" s="58" t="str">
        <f>IF(OR('03技術職員（自動集計）'!BQ155="",'03技術職員（自動集計）'!BQ155=0),"",'03技術職員（自動集計）'!BQ155)</f>
        <v>法第７条第２号ロ該当　【実務経験：１０年経験】</v>
      </c>
      <c r="E98" s="247"/>
      <c r="G98" s="769"/>
      <c r="H98" s="769"/>
      <c r="I98" s="769"/>
      <c r="J98" s="769"/>
    </row>
    <row r="99" spans="2:10" ht="15.75" customHeight="1" x14ac:dyDescent="0.15">
      <c r="B99" s="696"/>
      <c r="C99" s="698" t="str">
        <f>IF(OR('03技術職員（自動集計）'!BO156="",'03技術職員（自動集計）'!BO156=0),"",'03技術職員（自動集計）'!BO156)</f>
        <v>003</v>
      </c>
      <c r="D99" s="700" t="str">
        <f>IF(OR('03技術職員（自動集計）'!BQ156="",'03技術職員（自動集計）'!BQ156=0),"",'03技術職員（自動集計）'!BQ156)</f>
        <v>法第15条第２号ハ該当　【同号イと同等以上：大臣認定者】</v>
      </c>
      <c r="E99" s="702"/>
      <c r="G99" s="769"/>
      <c r="H99" s="769"/>
      <c r="I99" s="769"/>
      <c r="J99" s="769"/>
    </row>
    <row r="100" spans="2:10" ht="15.75" customHeight="1" x14ac:dyDescent="0.15">
      <c r="B100" s="696"/>
      <c r="C100" s="699"/>
      <c r="D100" s="701"/>
      <c r="E100" s="703"/>
      <c r="G100" s="769"/>
      <c r="H100" s="769"/>
      <c r="I100" s="769"/>
      <c r="J100" s="769"/>
    </row>
    <row r="101" spans="2:10" ht="15.75" customHeight="1" x14ac:dyDescent="0.15">
      <c r="B101" s="696"/>
      <c r="C101" s="704" t="str">
        <f>IF(OR('03技術職員（自動集計）'!BO157="",'03技術職員（自動集計）'!BO157=0),"",'03技術職員（自動集計）'!BO157)</f>
        <v>004</v>
      </c>
      <c r="D101" s="700" t="str">
        <f>IF(OR('03技術職員（自動集計）'!BQ157="",'03技術職員（自動集計）'!BQ157=0),"",'03技術職員（自動集計）'!BQ157)</f>
        <v>法第15条第２号ハ該当　【同号ロと同等以上：大臣認定者】</v>
      </c>
      <c r="E101" s="702"/>
      <c r="G101" s="769"/>
      <c r="H101" s="769"/>
      <c r="I101" s="769"/>
      <c r="J101" s="769"/>
    </row>
    <row r="102" spans="2:10" ht="15.75" customHeight="1" x14ac:dyDescent="0.15">
      <c r="B102" s="696"/>
      <c r="C102" s="705"/>
      <c r="D102" s="701"/>
      <c r="E102" s="703"/>
      <c r="G102" s="769"/>
      <c r="H102" s="769"/>
      <c r="I102" s="769"/>
      <c r="J102" s="769"/>
    </row>
    <row r="103" spans="2:10" ht="15.75" customHeight="1" x14ac:dyDescent="0.15">
      <c r="B103" s="696"/>
      <c r="C103" s="706" t="str">
        <f>IF(OR('03技術職員（自動集計）'!BO181="",'03技術職員（自動集計）'!BO181=0),"",'03技術職員（自動集計）'!BO181)</f>
        <v>099</v>
      </c>
      <c r="D103" s="708" t="str">
        <f>IF(OR('03技術職員（自動集計）'!BQ181="",'03技術職員（自動集計）'!BQ181=0),"",'03技術職員（自動集計）'!BQ181)</f>
        <v>その他（法第７条第２号ハ該当（実務経験用件緩和）)</v>
      </c>
      <c r="E103" s="710"/>
      <c r="G103" s="769"/>
      <c r="H103" s="769"/>
      <c r="I103" s="769"/>
      <c r="J103" s="769"/>
    </row>
    <row r="104" spans="2:10" ht="15.75" customHeight="1" x14ac:dyDescent="0.15">
      <c r="B104" s="697"/>
      <c r="C104" s="707"/>
      <c r="D104" s="709"/>
      <c r="E104" s="711"/>
      <c r="G104" s="769"/>
      <c r="H104" s="769"/>
      <c r="I104" s="769"/>
      <c r="J104" s="769"/>
    </row>
    <row r="105" spans="2:10" ht="15.75" customHeight="1" x14ac:dyDescent="0.15">
      <c r="B105" s="684" t="s">
        <v>705</v>
      </c>
      <c r="C105" s="344" t="str">
        <f>IF(OR('03技術職員（自動集計）'!BO158="",'03技術職員（自動集計）'!BO158=0),"",'03技術職員（自動集計）'!BO158)</f>
        <v>11A</v>
      </c>
      <c r="D105" s="342" t="s">
        <v>774</v>
      </c>
      <c r="E105" s="343"/>
      <c r="G105" s="769"/>
      <c r="H105" s="769"/>
      <c r="I105" s="769"/>
      <c r="J105" s="769"/>
    </row>
    <row r="106" spans="2:10" ht="15.75" customHeight="1" x14ac:dyDescent="0.15">
      <c r="B106" s="685"/>
      <c r="C106" s="687" t="str">
        <f>IF(OR('03技術職員（自動集計）'!BO159="",'03技術職員（自動集計）'!BO159=0),"",'03技術職員（自動集計）'!BO159)</f>
        <v>21B</v>
      </c>
      <c r="D106" s="689" t="s">
        <v>775</v>
      </c>
      <c r="E106" s="691"/>
      <c r="G106" s="769"/>
      <c r="H106" s="769"/>
      <c r="I106" s="769"/>
      <c r="J106" s="769"/>
    </row>
    <row r="107" spans="2:10" ht="15.75" customHeight="1" x14ac:dyDescent="0.15">
      <c r="B107" s="685"/>
      <c r="C107" s="688"/>
      <c r="D107" s="690"/>
      <c r="E107" s="692"/>
      <c r="G107" s="769"/>
      <c r="H107" s="769"/>
      <c r="I107" s="769"/>
      <c r="J107" s="769"/>
    </row>
    <row r="108" spans="2:10" ht="15.75" customHeight="1" x14ac:dyDescent="0.15">
      <c r="B108" s="685"/>
      <c r="C108" s="55" t="str">
        <f>IF(OR('03技術職員（自動集計）'!BO160="",'03技術職員（自動集計）'!BO160=0),"",'03技術職員（自動集計）'!BO160)</f>
        <v>11C</v>
      </c>
      <c r="D108" s="61" t="str">
        <f>IF(OR('03技術職員（自動集計）'!BQ160="",'03技術職員（自動集計）'!BQ160=0),"",'03技術職員（自動集計）'!BQ160)</f>
        <v>一級土木施工管理技士　(解体資格無)</v>
      </c>
      <c r="E108" s="250"/>
      <c r="G108" s="769"/>
      <c r="H108" s="769"/>
      <c r="I108" s="769"/>
      <c r="J108" s="769"/>
    </row>
    <row r="109" spans="2:10" ht="15.75" customHeight="1" x14ac:dyDescent="0.15">
      <c r="B109" s="685"/>
      <c r="C109" s="46" t="str">
        <f>IF(OR('03技術職員（自動集計）'!BO161="",'03技術職員（自動集計）'!BO161=0),"",'03技術職員（自動集計）'!BO161)</f>
        <v>21D</v>
      </c>
      <c r="D109" s="69" t="str">
        <f>IF(OR('03技術職員（自動集計）'!BQ161="",'03技術職員（自動集計）'!BQ161=0),"",'03技術職員（自動集計）'!BQ161)</f>
        <v>二級土木施工管理技士　(土木)(解体資格無)</v>
      </c>
      <c r="E109" s="247"/>
      <c r="G109" s="769"/>
      <c r="H109" s="769"/>
      <c r="I109" s="769"/>
      <c r="J109" s="769"/>
    </row>
    <row r="110" spans="2:10" ht="15.75" customHeight="1" x14ac:dyDescent="0.15">
      <c r="B110" s="685"/>
      <c r="C110" s="687" t="str">
        <f>IF(OR('03技術職員（自動集計）'!BO162="",'03技術職員（自動集計）'!BO162=0),"",'03技術職員（自動集計）'!BO162)</f>
        <v>21E</v>
      </c>
      <c r="D110" s="689" t="s">
        <v>776</v>
      </c>
      <c r="E110" s="691"/>
      <c r="G110" s="769"/>
      <c r="H110" s="769"/>
      <c r="I110" s="769"/>
      <c r="J110" s="769"/>
    </row>
    <row r="111" spans="2:10" ht="15.75" customHeight="1" x14ac:dyDescent="0.15">
      <c r="B111" s="685"/>
      <c r="C111" s="688"/>
      <c r="D111" s="690"/>
      <c r="E111" s="692"/>
      <c r="G111" s="769"/>
      <c r="H111" s="769"/>
      <c r="I111" s="769"/>
      <c r="J111" s="769"/>
    </row>
    <row r="112" spans="2:10" ht="15.75" customHeight="1" x14ac:dyDescent="0.15">
      <c r="B112" s="686"/>
      <c r="C112" s="46" t="str">
        <f>IF(OR('03技術職員（自動集計）'!BO163="",'03技術職員（自動集計）'!BO163=0),"",'03技術職員（自動集計）'!BO163)</f>
        <v>12A</v>
      </c>
      <c r="D112" s="48" t="str">
        <f>IF(OR('03技術職員（自動集計）'!BQ163="",'03技術職員（自動集計）'!BQ163=0),"",'03技術職員（自動集計）'!BQ163)</f>
        <v>一級建築施工管理技士　(解体資格無)</v>
      </c>
      <c r="E112" s="247"/>
      <c r="G112" s="65"/>
      <c r="H112" s="68"/>
      <c r="I112" s="66"/>
      <c r="J112" s="67"/>
    </row>
    <row r="113" spans="1:11" ht="15.75" customHeight="1" x14ac:dyDescent="0.15">
      <c r="B113" s="230"/>
      <c r="G113" s="65"/>
      <c r="H113" s="68"/>
      <c r="I113" s="66"/>
      <c r="J113" s="70"/>
    </row>
    <row r="114" spans="1:11" x14ac:dyDescent="0.15">
      <c r="A114" s="41" t="s">
        <v>201</v>
      </c>
      <c r="E114" s="42"/>
      <c r="J114" s="42"/>
    </row>
    <row r="115" spans="1:11" ht="6.75" customHeight="1" x14ac:dyDescent="0.15">
      <c r="E115" s="42"/>
      <c r="J115" s="42"/>
    </row>
    <row r="116" spans="1:11" x14ac:dyDescent="0.15">
      <c r="B116" s="693" t="s">
        <v>0</v>
      </c>
      <c r="C116" s="694"/>
      <c r="D116" s="43">
        <f>D60</f>
        <v>0</v>
      </c>
      <c r="E116" s="42"/>
      <c r="F116" s="44"/>
      <c r="G116" s="693" t="s">
        <v>161</v>
      </c>
      <c r="H116" s="694"/>
      <c r="I116" s="720" t="str">
        <f>I3</f>
        <v/>
      </c>
      <c r="J116" s="721"/>
      <c r="K116" s="722"/>
    </row>
    <row r="117" spans="1:11" ht="9.75" customHeight="1" x14ac:dyDescent="0.15">
      <c r="E117" s="42"/>
      <c r="J117" s="42"/>
    </row>
    <row r="118" spans="1:11" ht="21.75" customHeight="1" x14ac:dyDescent="0.2">
      <c r="A118" s="723" t="s">
        <v>202</v>
      </c>
      <c r="B118" s="723"/>
      <c r="C118" s="723"/>
      <c r="D118" s="723"/>
      <c r="E118" s="723"/>
      <c r="F118" s="723"/>
      <c r="G118" s="723"/>
      <c r="H118" s="723"/>
      <c r="I118" s="723"/>
      <c r="J118" s="723"/>
      <c r="K118" s="723"/>
    </row>
    <row r="119" spans="1:11" ht="9.75" customHeight="1" x14ac:dyDescent="0.15">
      <c r="E119" s="42"/>
      <c r="J119" s="42"/>
    </row>
    <row r="120" spans="1:11" x14ac:dyDescent="0.15">
      <c r="B120" s="332" t="s">
        <v>700</v>
      </c>
      <c r="E120" s="42"/>
      <c r="J120" s="42"/>
    </row>
    <row r="121" spans="1:11" ht="15.75" customHeight="1" x14ac:dyDescent="0.15">
      <c r="B121" s="45" t="s">
        <v>196</v>
      </c>
      <c r="C121" s="46" t="s">
        <v>164</v>
      </c>
      <c r="D121" s="45" t="s">
        <v>165</v>
      </c>
      <c r="E121" s="45" t="s">
        <v>166</v>
      </c>
      <c r="J121" s="42"/>
    </row>
    <row r="122" spans="1:11" ht="15.75" customHeight="1" x14ac:dyDescent="0.15">
      <c r="B122" s="724" t="s">
        <v>203</v>
      </c>
      <c r="C122" s="71">
        <f>IF(OR('03技術職員（自動集計）'!BO182="",'03技術職員（自動集計）'!BO182=0),"",'03技術職員（自動集計）'!BO182)</f>
        <v>901</v>
      </c>
      <c r="D122" s="72" t="str">
        <f>IF(OR('03技術職員（自動集計）'!BQ182="",'03技術職員（自動集計）'!BQ182=0),"",'03技術職員（自動集計）'!BQ182)</f>
        <v>浄化槽設備士</v>
      </c>
      <c r="E122" s="253"/>
      <c r="H122" s="726"/>
      <c r="I122" s="726"/>
      <c r="J122" s="726"/>
    </row>
    <row r="123" spans="1:11" ht="15.75" customHeight="1" x14ac:dyDescent="0.15">
      <c r="B123" s="725"/>
      <c r="C123" s="71">
        <f>IF(OR('03技術職員（自動集計）'!BO183="",'03技術職員（自動集計）'!BO183=0),"",'03技術職員（自動集計）'!BO183)</f>
        <v>902</v>
      </c>
      <c r="D123" s="72" t="str">
        <f>IF(OR('03技術職員（自動集計）'!BQ183="",'03技術職員（自動集計）'!BQ183=0),"",'03技術職員（自動集計）'!BQ183)</f>
        <v>浄化槽管理士</v>
      </c>
      <c r="E123" s="253"/>
      <c r="H123" s="726"/>
      <c r="I123" s="726"/>
      <c r="J123" s="726"/>
    </row>
    <row r="124" spans="1:11" ht="15.75" customHeight="1" x14ac:dyDescent="0.15">
      <c r="B124" s="725"/>
      <c r="C124" s="71">
        <f>IF(OR('03技術職員（自動集計）'!BO184="",'03技術職員（自動集計）'!BO184=0),"",'03技術職員（自動集計）'!BO184)</f>
        <v>903</v>
      </c>
      <c r="D124" s="72" t="str">
        <f>IF(OR('03技術職員（自動集計）'!BQ184="",'03技術職員（自動集計）'!BQ184=0),"",'03技術職員（自動集計）'!BQ184)</f>
        <v>解体工事施工管理技士</v>
      </c>
      <c r="E124" s="253"/>
      <c r="H124" s="726"/>
      <c r="I124" s="726"/>
      <c r="J124" s="726"/>
    </row>
    <row r="125" spans="1:11" ht="15.75" customHeight="1" x14ac:dyDescent="0.15">
      <c r="B125" s="725"/>
      <c r="C125" s="71">
        <f>IF(OR('03技術職員（自動集計）'!BO185="",'03技術職員（自動集計）'!BO185=0),"",'03技術職員（自動集計）'!BO185)</f>
        <v>904</v>
      </c>
      <c r="D125" s="72" t="str">
        <f>IF(OR('03技術職員（自動集計）'!BQ185="",'03技術職員（自動集計）'!BQ185=0),"",'03技術職員（自動集計）'!BQ185)</f>
        <v>推進工事技士</v>
      </c>
      <c r="E125" s="253"/>
      <c r="H125" s="726"/>
      <c r="I125" s="726"/>
      <c r="J125" s="726"/>
    </row>
    <row r="126" spans="1:11" ht="15.75" customHeight="1" x14ac:dyDescent="0.15">
      <c r="B126" s="725"/>
      <c r="C126" s="71">
        <f>IF(OR('03技術職員（自動集計）'!BO186="",'03技術職員（自動集計）'!BO186=0),"",'03技術職員（自動集計）'!BO186)</f>
        <v>905</v>
      </c>
      <c r="D126" s="72" t="str">
        <f>IF(OR('03技術職員（自動集計）'!BQ186="",'03技術職員（自動集計）'!BQ186=0),"",'03技術職員（自動集計）'!BQ186)</f>
        <v>下水道技術検定（第一種）</v>
      </c>
      <c r="E126" s="253"/>
      <c r="H126" s="726"/>
      <c r="I126" s="726"/>
      <c r="J126" s="726"/>
    </row>
    <row r="127" spans="1:11" ht="15.75" customHeight="1" x14ac:dyDescent="0.15">
      <c r="B127" s="725"/>
      <c r="C127" s="71">
        <f>IF(OR('03技術職員（自動集計）'!BO187="",'03技術職員（自動集計）'!BO187=0),"",'03技術職員（自動集計）'!BO187)</f>
        <v>906</v>
      </c>
      <c r="D127" s="72" t="str">
        <f>IF(OR('03技術職員（自動集計）'!BQ187="",'03技術職員（自動集計）'!BQ187=0),"",'03技術職員（自動集計）'!BQ187)</f>
        <v>下水道技術検定（第二種）</v>
      </c>
      <c r="E127" s="253"/>
      <c r="H127" s="726"/>
      <c r="I127" s="726"/>
      <c r="J127" s="726"/>
    </row>
    <row r="128" spans="1:11" ht="15.75" customHeight="1" x14ac:dyDescent="0.15">
      <c r="B128" s="725"/>
      <c r="C128" s="71">
        <f>IF(OR('03技術職員（自動集計）'!BO188="",'03技術職員（自動集計）'!BO188=0),"",'03技術職員（自動集計）'!BO188)</f>
        <v>907</v>
      </c>
      <c r="D128" s="72" t="str">
        <f>IF(OR('03技術職員（自動集計）'!BQ188="",'03技術職員（自動集計）'!BQ188=0),"",'03技術職員（自動集計）'!BQ188)</f>
        <v>下水道管路管理技士（清掃）</v>
      </c>
      <c r="E128" s="253"/>
      <c r="H128" s="726"/>
      <c r="I128" s="726"/>
      <c r="J128" s="726"/>
    </row>
    <row r="129" spans="2:10" ht="15.75" customHeight="1" x14ac:dyDescent="0.15">
      <c r="B129" s="725"/>
      <c r="C129" s="71">
        <f>IF(OR('03技術職員（自動集計）'!BO189="",'03技術職員（自動集計）'!BO189=0),"",'03技術職員（自動集計）'!BO189)</f>
        <v>908</v>
      </c>
      <c r="D129" s="72" t="str">
        <f>IF(OR('03技術職員（自動集計）'!BQ189="",'03技術職員（自動集計）'!BQ189=0),"",'03技術職員（自動集計）'!BQ189)</f>
        <v>産業洗浄技能士（高圧洗浄作業）</v>
      </c>
      <c r="E129" s="253"/>
      <c r="H129" s="726"/>
      <c r="I129" s="726"/>
      <c r="J129" s="726"/>
    </row>
    <row r="130" spans="2:10" ht="15.75" customHeight="1" x14ac:dyDescent="0.15">
      <c r="B130" s="725"/>
      <c r="C130" s="71">
        <f>IF(OR('03技術職員（自動集計）'!BO190="",'03技術職員（自動集計）'!BO190=0),"",'03技術職員（自動集計）'!BO190)</f>
        <v>909</v>
      </c>
      <c r="D130" s="72" t="str">
        <f>IF(OR('03技術職員（自動集計）'!BQ190="",'03技術職員（自動集計）'!BQ190=0),"",'03技術職員（自動集計）'!BQ190)</f>
        <v>１級舗装施工管理技術者</v>
      </c>
      <c r="E130" s="253"/>
      <c r="H130" s="726"/>
      <c r="I130" s="726"/>
      <c r="J130" s="726"/>
    </row>
    <row r="131" spans="2:10" ht="15.75" customHeight="1" x14ac:dyDescent="0.15">
      <c r="B131" s="725"/>
      <c r="C131" s="71">
        <f>IF(OR('03技術職員（自動集計）'!BO191="",'03技術職員（自動集計）'!BO191=0),"",'03技術職員（自動集計）'!BO191)</f>
        <v>910</v>
      </c>
      <c r="D131" s="72" t="str">
        <f>IF(OR('03技術職員（自動集計）'!BQ191="",'03技術職員（自動集計）'!BQ191=0),"",'03技術職員（自動集計）'!BQ191)</f>
        <v>２級舗装施工管理技術者</v>
      </c>
      <c r="E131" s="253"/>
      <c r="H131" s="726"/>
      <c r="I131" s="726"/>
      <c r="J131" s="726"/>
    </row>
    <row r="132" spans="2:10" ht="15.75" customHeight="1" x14ac:dyDescent="0.15">
      <c r="B132" s="725"/>
      <c r="C132" s="71">
        <f>IF(OR('03技術職員（自動集計）'!BO192="",'03技術職員（自動集計）'!BO192=0),"",'03技術職員（自動集計）'!BO192)</f>
        <v>911</v>
      </c>
      <c r="D132" s="72" t="str">
        <f>IF(OR('03技術職員（自動集計）'!BQ192="",'03技術職員（自動集計）'!BQ192=0),"",'03技術職員（自動集計）'!BQ192)</f>
        <v>石綿取扱作業従事者</v>
      </c>
      <c r="E132" s="253"/>
      <c r="H132" s="726"/>
      <c r="I132" s="726"/>
      <c r="J132" s="726"/>
    </row>
    <row r="133" spans="2:10" ht="15.75" customHeight="1" x14ac:dyDescent="0.15">
      <c r="B133" s="725"/>
      <c r="C133" s="71">
        <f>IF(OR('03技術職員（自動集計）'!BO193="",'03技術職員（自動集計）'!BO193=0),"",'03技術職員（自動集計）'!BO193)</f>
        <v>912</v>
      </c>
      <c r="D133" s="72" t="str">
        <f>IF(OR('03技術職員（自動集計）'!BQ193="",'03技術職員（自動集計）'!BQ193=0),"",'03技術職員（自動集計）'!BQ193)</f>
        <v>排水設備工事責任技術者</v>
      </c>
      <c r="E133" s="253"/>
      <c r="H133" s="726"/>
      <c r="I133" s="726"/>
      <c r="J133" s="726"/>
    </row>
    <row r="134" spans="2:10" ht="15.75" customHeight="1" x14ac:dyDescent="0.15">
      <c r="B134" s="725"/>
      <c r="C134" s="71">
        <f>IF(OR('03技術職員（自動集計）'!BO194="",'03技術職員（自動集計）'!BO194=0),"",'03技術職員（自動集計）'!BO194)</f>
        <v>913</v>
      </c>
      <c r="D134" s="72" t="str">
        <f>IF(OR('03技術職員（自動集計）'!BQ194="",'03技術職員（自動集計）'!BQ194=0),"",'03技術職員（自動集計）'!BQ194)</f>
        <v>ﾎﾟﾝﾌﾟ施設管理技術者（一級）</v>
      </c>
      <c r="E134" s="253"/>
      <c r="H134" s="726"/>
      <c r="I134" s="726"/>
      <c r="J134" s="726"/>
    </row>
    <row r="135" spans="2:10" ht="15.75" customHeight="1" x14ac:dyDescent="0.15">
      <c r="B135" s="725"/>
      <c r="C135" s="71">
        <f>IF(OR('03技術職員（自動集計）'!BO195="",'03技術職員（自動集計）'!BO195=0),"",'03技術職員（自動集計）'!BO195)</f>
        <v>914</v>
      </c>
      <c r="D135" s="72" t="str">
        <f>IF(OR('03技術職員（自動集計）'!BQ195="",'03技術職員（自動集計）'!BQ195=0),"",'03技術職員（自動集計）'!BQ195)</f>
        <v>ﾎﾟﾝﾌﾟ施設管理技術者（二級）</v>
      </c>
      <c r="E135" s="253"/>
      <c r="H135" s="726"/>
      <c r="I135" s="726"/>
      <c r="J135" s="726"/>
    </row>
    <row r="136" spans="2:10" ht="30.75" customHeight="1" x14ac:dyDescent="0.15">
      <c r="B136" s="725"/>
      <c r="C136" s="245">
        <f>IF(OR('03技術職員（自動集計）'!BO196="",'03技術職員（自動集計）'!BO196=0),"",'03技術職員（自動集計）'!BO196)</f>
        <v>915</v>
      </c>
      <c r="D136" s="291" t="str">
        <f>IF(OR('03技術職員（自動集計）'!BQ196="",'03技術職員（自動集計）'!BQ196=0),"",'03技術職員（自動集計）'!BQ196)</f>
        <v>配水管技能者登録証(一般継手・耐震継手)【（社）日本水道協会】</v>
      </c>
      <c r="E136" s="253"/>
      <c r="H136" s="726"/>
      <c r="I136" s="726"/>
      <c r="J136" s="726"/>
    </row>
    <row r="137" spans="2:10" ht="15.75" customHeight="1" x14ac:dyDescent="0.15">
      <c r="B137" s="725"/>
      <c r="C137" s="727">
        <f>IF(OR('03技術職員（自動集計）'!BO197="",'03技術職員（自動集計）'!BO197=0),"",'03技術職員（自動集計）'!BO197)</f>
        <v>916</v>
      </c>
      <c r="D137" s="728" t="str">
        <f>IF(OR('03技術職員（自動集計）'!BQ197="",'03技術職員（自動集計）'!BQ197=0),"",'03技術職員（自動集計）'!BQ197)</f>
        <v>配水管技能者登録証(一般継手・耐震継手・大口径)【（社）日本水道協会】</v>
      </c>
      <c r="E137" s="729"/>
      <c r="H137" s="726"/>
      <c r="I137" s="726"/>
      <c r="J137" s="726"/>
    </row>
    <row r="138" spans="2:10" ht="15.75" customHeight="1" x14ac:dyDescent="0.15">
      <c r="B138" s="725"/>
      <c r="C138" s="727"/>
      <c r="D138" s="728"/>
      <c r="E138" s="729"/>
      <c r="J138" s="42"/>
    </row>
    <row r="139" spans="2:10" ht="15.75" customHeight="1" x14ac:dyDescent="0.15">
      <c r="B139" s="725"/>
      <c r="C139" s="71">
        <f>IF(OR('03技術職員（自動集計）'!BO198="",'03技術職員（自動集計）'!BO198=0),"",'03技術職員（自動集計）'!BO198)</f>
        <v>917</v>
      </c>
      <c r="D139" s="72" t="str">
        <f>IF(OR('03技術職員（自動集計）'!BQ198="",'03技術職員（自動集計）'!BQ198=0),"",'03技術職員（自動集計）'!BQ198)</f>
        <v>給水装置工事配管技能者</v>
      </c>
      <c r="E139" s="253"/>
      <c r="J139" s="42"/>
    </row>
    <row r="140" spans="2:10" ht="15.75" customHeight="1" x14ac:dyDescent="0.15">
      <c r="B140" s="725"/>
      <c r="C140" s="71">
        <f>IF(OR('03技術職員（自動集計）'!BO199="",'03技術職員（自動集計）'!BO199=0),"",'03技術職員（自動集計）'!BO199)</f>
        <v>918</v>
      </c>
      <c r="D140" s="72" t="str">
        <f>IF(OR('03技術職員（自動集計）'!BQ199="",'03技術職員（自動集計）'!BQ199=0),"",'03技術職員（自動集計）'!BQ199)</f>
        <v>特定化学物質等作業主任者</v>
      </c>
      <c r="E140" s="253"/>
      <c r="J140" s="42"/>
    </row>
    <row r="141" spans="2:10" ht="15.75" customHeight="1" x14ac:dyDescent="0.15">
      <c r="B141" s="725"/>
      <c r="C141" s="71">
        <f>IF(OR('03技術職員（自動集計）'!BO200="",'03技術職員（自動集計）'!BO200=0),"",'03技術職員（自動集計）'!BO200)</f>
        <v>919</v>
      </c>
      <c r="D141" s="72" t="str">
        <f>IF(OR('03技術職員（自動集計）'!BQ200="",'03技術職員（自動集計）'!BQ200=0),"",'03技術職員（自動集計）'!BQ200)</f>
        <v>特別管理産業廃棄物管理責任者</v>
      </c>
      <c r="E141" s="253"/>
      <c r="J141" s="42"/>
    </row>
    <row r="142" spans="2:10" ht="15.75" customHeight="1" x14ac:dyDescent="0.15">
      <c r="B142" s="725"/>
      <c r="C142" s="71">
        <f>IF(OR('03技術職員（自動集計）'!BO201="",'03技術職員（自動集計）'!BO201=0),"",'03技術職員（自動集計）'!BO201)</f>
        <v>920</v>
      </c>
      <c r="D142" s="72" t="str">
        <f>IF(OR('03技術職員（自動集計）'!BQ201="",'03技術職員（自動集計）'!BQ201=0),"",'03技術職員（自動集計）'!BQ201)</f>
        <v>水道施設管理技士</v>
      </c>
      <c r="E142" s="253"/>
      <c r="J142" s="42"/>
    </row>
    <row r="143" spans="2:10" ht="15.75" customHeight="1" x14ac:dyDescent="0.15">
      <c r="B143" s="725"/>
      <c r="C143" s="71">
        <f>IF(OR('03技術職員（自動集計）'!BO202="",'03技術職員（自動集計）'!BO202=0),"",'03技術職員（自動集計）'!BO202)</f>
        <v>921</v>
      </c>
      <c r="D143" s="72" t="str">
        <f>IF(OR('03技術職員（自動集計）'!BQ202="",'03技術職員（自動集計）'!BQ202=0),"",'03技術職員（自動集計）'!BQ202)</f>
        <v>街路樹剪定士</v>
      </c>
      <c r="E143" s="253"/>
      <c r="J143" s="42"/>
    </row>
    <row r="144" spans="2:10" ht="15.75" customHeight="1" x14ac:dyDescent="0.15">
      <c r="B144" s="725"/>
      <c r="C144" s="71">
        <f>IF(OR('03技術職員（自動集計）'!BO203="",'03技術職員（自動集計）'!BO203=0),"",'03技術職員（自動集計）'!BO203)</f>
        <v>922</v>
      </c>
      <c r="D144" s="72" t="str">
        <f>IF(OR('03技術職員（自動集計）'!BQ203="",'03技術職員（自動集計）'!BQ203=0),"",'03技術職員（自動集計）'!BQ203)</f>
        <v>農薬指導士</v>
      </c>
      <c r="E144" s="253"/>
      <c r="J144" s="42"/>
    </row>
    <row r="145" spans="2:10" ht="15.75" customHeight="1" x14ac:dyDescent="0.15">
      <c r="B145" s="725"/>
      <c r="C145" s="71">
        <f>IF(OR('03技術職員（自動集計）'!BO204="",'03技術職員（自動集計）'!BO204=0),"",'03技術職員（自動集計）'!BO204)</f>
        <v>923</v>
      </c>
      <c r="D145" s="72" t="str">
        <f>IF(OR('03技術職員（自動集計）'!BQ204="",'03技術職員（自動集計）'!BQ204=0),"",'03技術職員（自動集計）'!BQ204)</f>
        <v>破砕・リサイクル施設技術管理士</v>
      </c>
      <c r="E145" s="253"/>
      <c r="J145" s="42"/>
    </row>
    <row r="146" spans="2:10" ht="15.75" customHeight="1" x14ac:dyDescent="0.15">
      <c r="B146" s="725"/>
      <c r="C146" s="71">
        <f>IF(OR('03技術職員（自動集計）'!BO205="",'03技術職員（自動集計）'!BO205=0),"",'03技術職員（自動集計）'!BO205)</f>
        <v>924</v>
      </c>
      <c r="D146" s="72" t="str">
        <f>IF(OR('03技術職員（自動集計）'!BQ205="",'03技術職員（自動集計）'!BQ205=0),"",'03技術職員（自動集計）'!BQ205)</f>
        <v>職業訓練指導員</v>
      </c>
      <c r="E146" s="253"/>
      <c r="J146" s="42"/>
    </row>
    <row r="147" spans="2:10" ht="15.75" customHeight="1" x14ac:dyDescent="0.15">
      <c r="B147" s="725"/>
      <c r="C147" s="680" t="str">
        <f>IF(OR('03技術職員（自動集計）'!BO206="",'03技術職員（自動集計）'!BO206=0),"",'03技術職員（自動集計）'!BO206)</f>
        <v>925</v>
      </c>
      <c r="D147" s="676" t="str">
        <f>IF(OR('03技術職員（自動集計）'!BQ206="",'03技術職員（自動集計）'!BQ206=0),"",'03技術職員（自動集計）'!BQ206)</f>
        <v>水道配水用ポリエチレン管・継手・施工講習受講証【ＰＯＬＩＴＥＣ】</v>
      </c>
      <c r="E147" s="678"/>
      <c r="J147" s="42"/>
    </row>
    <row r="148" spans="2:10" ht="15.75" customHeight="1" x14ac:dyDescent="0.15">
      <c r="B148" s="725"/>
      <c r="C148" s="681"/>
      <c r="D148" s="677"/>
      <c r="E148" s="679"/>
      <c r="J148" s="42"/>
    </row>
    <row r="149" spans="2:10" ht="15.75" customHeight="1" x14ac:dyDescent="0.15">
      <c r="B149" s="725"/>
      <c r="C149" s="680" t="str">
        <f>IF(OR('03技術職員（自動集計）'!BO207="",'03技術職員（自動集計）'!BO207=0),"",'03技術職員（自動集計）'!BO207)</f>
        <v>926</v>
      </c>
      <c r="D149" s="682" t="str">
        <f>IF(OR('03技術職員（自動集計）'!BQ207="",'03技術職員（自動集計）'!BQ207=0),"",'03技術職員（自動集計）'!BQ207)</f>
        <v>継手接合研修会受講者（ＮＳ形・ＧＸ形・φ450mm以下）【日本ﾀﾞｸﾀｲﾙ鉄管協会】</v>
      </c>
      <c r="E149" s="678"/>
      <c r="J149" s="42"/>
    </row>
    <row r="150" spans="2:10" ht="15.75" customHeight="1" x14ac:dyDescent="0.15">
      <c r="B150" s="725"/>
      <c r="C150" s="681"/>
      <c r="D150" s="683"/>
      <c r="E150" s="679"/>
      <c r="J150" s="42"/>
    </row>
    <row r="151" spans="2:10" ht="15.75" customHeight="1" x14ac:dyDescent="0.15">
      <c r="B151" s="725"/>
      <c r="C151" s="680" t="str">
        <f>IF(OR('03技術職員（自動集計）'!BO208="",'03技術職員（自動集計）'!BO208=0),"",'03技術職員（自動集計）'!BO208)</f>
        <v>927</v>
      </c>
      <c r="D151" s="682" t="str">
        <f>IF(OR('03技術職員（自動集計）'!BQ208="",'03技術職員（自動集計）'!BQ208=0),"",'03技術職員（自動集計）'!BQ208)</f>
        <v>継手接合研修会受講者（ＮＳ形・φ500mm以上）【日本ﾀﾞｸﾀｲﾙ鉄管協会】</v>
      </c>
      <c r="E151" s="678"/>
      <c r="J151" s="42"/>
    </row>
    <row r="152" spans="2:10" ht="15.75" customHeight="1" x14ac:dyDescent="0.15">
      <c r="B152" s="725"/>
      <c r="C152" s="681"/>
      <c r="D152" s="683"/>
      <c r="E152" s="679"/>
      <c r="J152" s="42"/>
    </row>
    <row r="153" spans="2:10" ht="15.75" customHeight="1" x14ac:dyDescent="0.15">
      <c r="B153" s="725"/>
      <c r="C153" s="231" t="str">
        <f>IF(OR('03技術職員（自動集計）'!BO209="",'03技術職員（自動集計）'!BO209=0),"",'03技術職員（自動集計）'!BO209)</f>
        <v/>
      </c>
      <c r="D153" s="72" t="str">
        <f>IF(OR('03技術職員（自動集計）'!BQ217="",'03技術職員（自動集計）'!BQ217=0),"",'03技術職員（自動集計）'!BQ217)</f>
        <v/>
      </c>
      <c r="E153" s="253"/>
      <c r="J153" s="42"/>
    </row>
    <row r="154" spans="2:10" ht="15.75" customHeight="1" x14ac:dyDescent="0.15">
      <c r="B154" s="725"/>
      <c r="C154" s="231" t="str">
        <f>IF(OR('03技術職員（自動集計）'!BO210="",'03技術職員（自動集計）'!BO210=0),"",'03技術職員（自動集計）'!BO210)</f>
        <v/>
      </c>
      <c r="D154" s="72" t="str">
        <f>IF(OR('03技術職員（自動集計）'!BQ218="",'03技術職員（自動集計）'!BQ218=0),"",'03技術職員（自動集計）'!BQ218)</f>
        <v/>
      </c>
      <c r="E154" s="253"/>
      <c r="J154" s="42"/>
    </row>
    <row r="155" spans="2:10" ht="15.75" customHeight="1" thickBot="1" x14ac:dyDescent="0.2">
      <c r="B155" s="725"/>
      <c r="C155" s="74" t="str">
        <f>IF(OR('03技術職員（自動集計）'!BO211="",'03技術職員（自動集計）'!BO211=0),"",'03技術職員（自動集計）'!BO211)</f>
        <v/>
      </c>
      <c r="D155" s="75" t="str">
        <f>IF(OR('03技術職員（自動集計）'!BQ219="",'03技術職員（自動集計）'!BQ219=0),"",'03技術職員（自動集計）'!BQ219)</f>
        <v/>
      </c>
      <c r="E155" s="253"/>
      <c r="J155" s="42"/>
    </row>
    <row r="156" spans="2:10" x14ac:dyDescent="0.15">
      <c r="B156" s="712" t="s">
        <v>701</v>
      </c>
      <c r="C156" s="713"/>
      <c r="D156" s="714"/>
      <c r="E156" s="718">
        <f>SUM(E122:E155)</f>
        <v>0</v>
      </c>
      <c r="J156" s="42"/>
    </row>
    <row r="157" spans="2:10" x14ac:dyDescent="0.15">
      <c r="B157" s="715"/>
      <c r="C157" s="716"/>
      <c r="D157" s="717"/>
      <c r="E157" s="719"/>
      <c r="J157" s="42"/>
    </row>
    <row r="158" spans="2:10" x14ac:dyDescent="0.15">
      <c r="B158" s="669" t="s">
        <v>702</v>
      </c>
      <c r="C158" s="670"/>
      <c r="D158" s="670"/>
      <c r="E158" s="673">
        <f>J93+E156</f>
        <v>0</v>
      </c>
      <c r="J158" s="42"/>
    </row>
    <row r="159" spans="2:10" ht="14.25" thickBot="1" x14ac:dyDescent="0.2">
      <c r="B159" s="671"/>
      <c r="C159" s="672"/>
      <c r="D159" s="672"/>
      <c r="E159" s="674"/>
      <c r="J159" s="42"/>
    </row>
    <row r="160" spans="2:10" x14ac:dyDescent="0.15">
      <c r="E160" s="42"/>
      <c r="J160" s="42"/>
    </row>
    <row r="161" spans="1:10" x14ac:dyDescent="0.15">
      <c r="A161" s="675" t="s">
        <v>204</v>
      </c>
      <c r="B161" s="675"/>
      <c r="E161" s="42"/>
      <c r="J161" s="42"/>
    </row>
    <row r="162" spans="1:10" x14ac:dyDescent="0.15">
      <c r="A162" s="307"/>
      <c r="B162" s="307"/>
      <c r="E162" s="42"/>
      <c r="J162" s="42"/>
    </row>
    <row r="163" spans="1:10" x14ac:dyDescent="0.15">
      <c r="A163" s="4" t="s">
        <v>703</v>
      </c>
      <c r="B163" s="307"/>
      <c r="E163" s="42"/>
      <c r="J163" s="42"/>
    </row>
    <row r="164" spans="1:10" x14ac:dyDescent="0.15">
      <c r="A164" s="4" t="s">
        <v>704</v>
      </c>
    </row>
  </sheetData>
  <mergeCells count="146">
    <mergeCell ref="G97:J111"/>
    <mergeCell ref="B3:C3"/>
    <mergeCell ref="G3:H3"/>
    <mergeCell ref="I3:K3"/>
    <mergeCell ref="A5:K5"/>
    <mergeCell ref="B9:B26"/>
    <mergeCell ref="G9:G57"/>
    <mergeCell ref="H15:H16"/>
    <mergeCell ref="I15:I16"/>
    <mergeCell ref="J15:J16"/>
    <mergeCell ref="H17:H18"/>
    <mergeCell ref="I17:I18"/>
    <mergeCell ref="J17:J18"/>
    <mergeCell ref="B27:B29"/>
    <mergeCell ref="H28:H29"/>
    <mergeCell ref="I28:I29"/>
    <mergeCell ref="J28:J29"/>
    <mergeCell ref="B30:B31"/>
    <mergeCell ref="B34:B35"/>
    <mergeCell ref="C34:C35"/>
    <mergeCell ref="D34:D35"/>
    <mergeCell ref="E34:E35"/>
    <mergeCell ref="B36:B37"/>
    <mergeCell ref="H37:H38"/>
    <mergeCell ref="I37:I38"/>
    <mergeCell ref="J37:J38"/>
    <mergeCell ref="B38:B57"/>
    <mergeCell ref="H48:H49"/>
    <mergeCell ref="I48:I49"/>
    <mergeCell ref="J48:J49"/>
    <mergeCell ref="C50:C51"/>
    <mergeCell ref="D50:D51"/>
    <mergeCell ref="E50:E51"/>
    <mergeCell ref="H50:H51"/>
    <mergeCell ref="I50:I51"/>
    <mergeCell ref="J50:J51"/>
    <mergeCell ref="C52:C53"/>
    <mergeCell ref="D52:D53"/>
    <mergeCell ref="E52:E53"/>
    <mergeCell ref="H54:H55"/>
    <mergeCell ref="I54:I55"/>
    <mergeCell ref="J54:J55"/>
    <mergeCell ref="H56:H57"/>
    <mergeCell ref="I56:I57"/>
    <mergeCell ref="J56:J57"/>
    <mergeCell ref="B60:C60"/>
    <mergeCell ref="G60:H60"/>
    <mergeCell ref="I60:K60"/>
    <mergeCell ref="A62:K62"/>
    <mergeCell ref="B66:B71"/>
    <mergeCell ref="G66:G90"/>
    <mergeCell ref="H66:H67"/>
    <mergeCell ref="I66:I67"/>
    <mergeCell ref="J66:J67"/>
    <mergeCell ref="H69:H70"/>
    <mergeCell ref="I69:I70"/>
    <mergeCell ref="J69:J70"/>
    <mergeCell ref="H71:H72"/>
    <mergeCell ref="I71:I72"/>
    <mergeCell ref="J71:J72"/>
    <mergeCell ref="B72:B74"/>
    <mergeCell ref="H73:H74"/>
    <mergeCell ref="I73:I74"/>
    <mergeCell ref="J73:J74"/>
    <mergeCell ref="H75:H76"/>
    <mergeCell ref="I75:I76"/>
    <mergeCell ref="J75:J76"/>
    <mergeCell ref="B76:B95"/>
    <mergeCell ref="C77:C78"/>
    <mergeCell ref="D77:D78"/>
    <mergeCell ref="E77:E78"/>
    <mergeCell ref="C79:C80"/>
    <mergeCell ref="D79:D80"/>
    <mergeCell ref="E79:E80"/>
    <mergeCell ref="H81:H82"/>
    <mergeCell ref="I81:I82"/>
    <mergeCell ref="J81:J82"/>
    <mergeCell ref="C83:C84"/>
    <mergeCell ref="D83:D84"/>
    <mergeCell ref="E83:E84"/>
    <mergeCell ref="H83:H84"/>
    <mergeCell ref="I83:I84"/>
    <mergeCell ref="J83:J84"/>
    <mergeCell ref="H85:H86"/>
    <mergeCell ref="I85:I86"/>
    <mergeCell ref="J85:J86"/>
    <mergeCell ref="C86:C87"/>
    <mergeCell ref="D86:D87"/>
    <mergeCell ref="E86:E87"/>
    <mergeCell ref="H87:H88"/>
    <mergeCell ref="I87:I88"/>
    <mergeCell ref="J87:J88"/>
    <mergeCell ref="H89:H90"/>
    <mergeCell ref="I89:I90"/>
    <mergeCell ref="J89:J90"/>
    <mergeCell ref="C92:C93"/>
    <mergeCell ref="D92:D93"/>
    <mergeCell ref="E92:E93"/>
    <mergeCell ref="G93:I94"/>
    <mergeCell ref="J93:J94"/>
    <mergeCell ref="C94:C95"/>
    <mergeCell ref="D94:D95"/>
    <mergeCell ref="E94:E95"/>
    <mergeCell ref="G116:H116"/>
    <mergeCell ref="B156:D157"/>
    <mergeCell ref="E156:E157"/>
    <mergeCell ref="I116:K116"/>
    <mergeCell ref="A118:K118"/>
    <mergeCell ref="B122:B155"/>
    <mergeCell ref="H122:J137"/>
    <mergeCell ref="C137:C138"/>
    <mergeCell ref="D137:D138"/>
    <mergeCell ref="E137:E138"/>
    <mergeCell ref="C147:C148"/>
    <mergeCell ref="E149:E150"/>
    <mergeCell ref="C151:C152"/>
    <mergeCell ref="B105:B112"/>
    <mergeCell ref="C106:C107"/>
    <mergeCell ref="D106:D107"/>
    <mergeCell ref="E106:E107"/>
    <mergeCell ref="C110:C111"/>
    <mergeCell ref="B116:C116"/>
    <mergeCell ref="B96:B104"/>
    <mergeCell ref="C96:C97"/>
    <mergeCell ref="D96:D97"/>
    <mergeCell ref="E96:E97"/>
    <mergeCell ref="C99:C100"/>
    <mergeCell ref="D110:D111"/>
    <mergeCell ref="E110:E111"/>
    <mergeCell ref="D99:D100"/>
    <mergeCell ref="E99:E100"/>
    <mergeCell ref="C101:C102"/>
    <mergeCell ref="D101:D102"/>
    <mergeCell ref="E101:E102"/>
    <mergeCell ref="C103:C104"/>
    <mergeCell ref="D103:D104"/>
    <mergeCell ref="E103:E104"/>
    <mergeCell ref="B158:D159"/>
    <mergeCell ref="E158:E159"/>
    <mergeCell ref="A161:B161"/>
    <mergeCell ref="D147:D148"/>
    <mergeCell ref="E147:E148"/>
    <mergeCell ref="C149:C150"/>
    <mergeCell ref="D149:D150"/>
    <mergeCell ref="D151:D152"/>
    <mergeCell ref="E151:E152"/>
  </mergeCells>
  <phoneticPr fontId="3"/>
  <conditionalFormatting sqref="E9:E57 J9:J57 E66:E112 J66:J92 E122:E155">
    <cfRule type="notContainsBlanks" dxfId="16" priority="1" stopIfTrue="1">
      <formula>LEN(TRIM(E9))&gt;0</formula>
    </cfRule>
  </conditionalFormatting>
  <printOptions horizontalCentered="1"/>
  <pageMargins left="0.35433070866141736" right="0.19685039370078741" top="0.35433070866141736" bottom="0.11811023622047245" header="0.31496062992125984" footer="0.31496062992125984"/>
  <pageSetup paperSize="9" orientation="portrait" r:id="rId1"/>
  <rowBreaks count="2" manualBreakCount="2">
    <brk id="57" max="10" man="1"/>
    <brk id="113"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1"/>
  <sheetViews>
    <sheetView showZeros="0" view="pageBreakPreview" zoomScaleNormal="100" zoomScaleSheetLayoutView="100" workbookViewId="0">
      <selection activeCell="I22" sqref="I22"/>
    </sheetView>
  </sheetViews>
  <sheetFormatPr defaultRowHeight="13.5" x14ac:dyDescent="0.1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x14ac:dyDescent="0.15">
      <c r="A1" s="41" t="s">
        <v>160</v>
      </c>
      <c r="E1" s="42"/>
      <c r="J1" s="42"/>
    </row>
    <row r="2" spans="1:11" ht="6.75" customHeight="1" x14ac:dyDescent="0.15">
      <c r="E2" s="42"/>
      <c r="J2" s="42"/>
    </row>
    <row r="3" spans="1:11" x14ac:dyDescent="0.15">
      <c r="B3" s="693" t="s">
        <v>0</v>
      </c>
      <c r="C3" s="694"/>
      <c r="D3" s="43">
        <f>'01申請書(3枚)'!AG27</f>
        <v>0</v>
      </c>
      <c r="E3" s="42"/>
      <c r="F3" s="44"/>
      <c r="G3" s="693" t="s">
        <v>161</v>
      </c>
      <c r="H3" s="694"/>
      <c r="I3" s="720" t="str">
        <f>IF('01申請書(3枚)'!J85&lt;&gt;"",'01申請書(3枚)'!J85,'01申請書(3枚)'!J20&amp;"")</f>
        <v/>
      </c>
      <c r="J3" s="721"/>
      <c r="K3" s="722"/>
    </row>
    <row r="4" spans="1:11" ht="6.75" customHeight="1" x14ac:dyDescent="0.15">
      <c r="E4" s="42"/>
      <c r="J4" s="42"/>
    </row>
    <row r="5" spans="1:11" ht="21.75" customHeight="1" x14ac:dyDescent="0.2">
      <c r="A5" s="723" t="s">
        <v>162</v>
      </c>
      <c r="B5" s="723"/>
      <c r="C5" s="723"/>
      <c r="D5" s="723"/>
      <c r="E5" s="723"/>
      <c r="F5" s="723"/>
      <c r="G5" s="723"/>
      <c r="H5" s="723"/>
      <c r="I5" s="723"/>
      <c r="J5" s="723"/>
      <c r="K5" s="723"/>
    </row>
    <row r="6" spans="1:11" ht="7.5" customHeight="1" x14ac:dyDescent="0.15">
      <c r="E6" s="42"/>
      <c r="J6" s="42"/>
    </row>
    <row r="7" spans="1:11" x14ac:dyDescent="0.15">
      <c r="B7" s="332" t="s">
        <v>697</v>
      </c>
      <c r="E7" s="42"/>
      <c r="J7" s="42"/>
    </row>
    <row r="8" spans="1:11" ht="15.75" customHeight="1" x14ac:dyDescent="0.15">
      <c r="B8" s="45" t="s">
        <v>163</v>
      </c>
      <c r="C8" s="46" t="s">
        <v>164</v>
      </c>
      <c r="D8" s="45" t="s">
        <v>165</v>
      </c>
      <c r="E8" s="45" t="s">
        <v>166</v>
      </c>
      <c r="F8" s="47"/>
      <c r="G8" s="45" t="s">
        <v>163</v>
      </c>
      <c r="H8" s="46" t="s">
        <v>164</v>
      </c>
      <c r="I8" s="45" t="s">
        <v>165</v>
      </c>
      <c r="J8" s="45" t="s">
        <v>166</v>
      </c>
    </row>
    <row r="9" spans="1:11" ht="15.75" customHeight="1" x14ac:dyDescent="0.15">
      <c r="B9" s="684" t="s">
        <v>167</v>
      </c>
      <c r="C9" s="46">
        <f>IF(OR('03技術職員（自動集計）'!BO43="",'03技術職員（自動集計）'!BO43=0),"",'03技術職員（自動集計）'!BO43)</f>
        <v>111</v>
      </c>
      <c r="D9" s="48" t="str">
        <f>IF(OR('03技術職員（自動集計）'!BQ43="",'03技術職員（自動集計）'!BQ43=0),"",'03技術職員（自動集計）'!BQ43)</f>
        <v>１級建設機械施工技士</v>
      </c>
      <c r="E9" s="50">
        <f>COUNTIF('03技術職員（自動集計）'!$AK$7:$BA$556,D9)</f>
        <v>0</v>
      </c>
      <c r="G9" s="684" t="s">
        <v>168</v>
      </c>
      <c r="H9" s="46" t="str">
        <f>IF(OR('03技術職員（自動集計）'!BO89="",'03技術職員（自動集計）'!BO89=0),"",'03技術職員（自動集計）'!BO89)</f>
        <v>170</v>
      </c>
      <c r="I9" s="48" t="str">
        <f>IF(OR('03技術職員（自動集計）'!BQ89="",'03技術職員（自動集計）'!BQ89=0),"",'03技術職員（自動集計）'!BQ89)</f>
        <v>建築板金「ダクト板金作業」(１級)</v>
      </c>
      <c r="J9" s="49">
        <f>COUNTIF('03技術職員（自動集計）'!$AK$7:$BA$556,I9)</f>
        <v>0</v>
      </c>
    </row>
    <row r="10" spans="1:11" ht="15.75" customHeight="1" x14ac:dyDescent="0.15">
      <c r="B10" s="696"/>
      <c r="C10" s="46">
        <f>IF(OR('03技術職員（自動集計）'!BO44="",'03技術職員（自動集計）'!BO44=0),"",'03技術職員（自動集計）'!BO44)</f>
        <v>212</v>
      </c>
      <c r="D10" s="48" t="str">
        <f>IF(OR('03技術職員（自動集計）'!BQ44="",'03技術職員（自動集計）'!BQ44=0),"",'03技術職員（自動集計）'!BQ44)</f>
        <v>２級建設機械施工技士　（第１種～第６種）</v>
      </c>
      <c r="E10" s="50">
        <f>COUNTIF('03技術職員（自動集計）'!$AK$7:$BA$556,D10)</f>
        <v>0</v>
      </c>
      <c r="G10" s="685"/>
      <c r="H10" s="46" t="str">
        <f>IF(OR('03技術職員（自動集計）'!BO90="",'03技術職員（自動集計）'!BO90=0),"",'03技術職員（自動集計）'!BO90)</f>
        <v>270</v>
      </c>
      <c r="I10" s="48" t="str">
        <f>IF(OR('03技術職員（自動集計）'!BQ90="",'03技術職員（自動集計）'!BQ90=0),"",'03技術職員（自動集計）'!BQ90)</f>
        <v>建築板金「ダクト板金作業」（２級）（３年）</v>
      </c>
      <c r="J10" s="49">
        <f>COUNTIF('03技術職員（自動集計）'!$AK$7:$BA$556,I10)</f>
        <v>0</v>
      </c>
    </row>
    <row r="11" spans="1:11" ht="15.75" customHeight="1" x14ac:dyDescent="0.15">
      <c r="B11" s="696"/>
      <c r="C11" s="46">
        <f>IF(OR('03技術職員（自動集計）'!BO45="",'03技術職員（自動集計）'!BO45=0),"",'03技術職員（自動集計）'!BO45)</f>
        <v>113</v>
      </c>
      <c r="D11" s="48" t="str">
        <f>IF(OR('03技術職員（自動集計）'!BQ45="",'03技術職員（自動集計）'!BQ45=0),"",'03技術職員（自動集計）'!BQ45)</f>
        <v>１級土木施工管理技士</v>
      </c>
      <c r="E11" s="49">
        <f>COUNTIF('03技術職員（自動集計）'!$AK$7:$BA$556,D11)</f>
        <v>0</v>
      </c>
      <c r="G11" s="685"/>
      <c r="H11" s="46">
        <v>177</v>
      </c>
      <c r="I11" s="48" t="str">
        <f>IF(OR('03技術職員（自動集計）'!BQ91="",'03技術職員（自動集計）'!BQ91=0),"",'03技術職員（自動集計）'!BQ91)</f>
        <v>タイル張り・タイル張り工（１級）</v>
      </c>
      <c r="J11" s="49">
        <f>COUNTIF('03技術職員（自動集計）'!$AK$7:$BA$556,I11)</f>
        <v>0</v>
      </c>
    </row>
    <row r="12" spans="1:11" ht="15.75" customHeight="1" x14ac:dyDescent="0.15">
      <c r="B12" s="696"/>
      <c r="C12" s="46">
        <f>IF(OR('03技術職員（自動集計）'!BO46="",'03技術職員（自動集計）'!BO46=0),"",'03技術職員（自動集計）'!BO46)</f>
        <v>214</v>
      </c>
      <c r="D12" s="48" t="str">
        <f>IF(OR('03技術職員（自動集計）'!BQ46="",'03技術職員（自動集計）'!BQ46=0),"",'03技術職員（自動集計）'!BQ46)</f>
        <v>２級土木施工管理技士（土木）</v>
      </c>
      <c r="E12" s="49">
        <f>COUNTIF('03技術職員（自動集計）'!$AK$7:$BA$556,D12)</f>
        <v>0</v>
      </c>
      <c r="G12" s="685"/>
      <c r="H12" s="46">
        <v>277</v>
      </c>
      <c r="I12" s="242" t="str">
        <f>IF(OR('03技術職員（自動集計）'!BQ92="",'03技術職員（自動集計）'!BQ92=0),"",'03技術職員（自動集計）'!BQ92)</f>
        <v>タイル張り・タイル張り工（２級）（３年）</v>
      </c>
      <c r="J12" s="49">
        <f>COUNTIF('03技術職員（自動集計）'!$AK$7:$BA$556,I12)</f>
        <v>0</v>
      </c>
    </row>
    <row r="13" spans="1:11" ht="15.75" customHeight="1" x14ac:dyDescent="0.15">
      <c r="B13" s="696"/>
      <c r="C13" s="46">
        <f>IF(OR('03技術職員（自動集計）'!BO47="",'03技術職員（自動集計）'!BO47=0),"",'03技術職員（自動集計）'!BO47)</f>
        <v>215</v>
      </c>
      <c r="D13" s="48" t="str">
        <f>IF(OR('03技術職員（自動集計）'!BQ47="",'03技術職員（自動集計）'!BQ47=0),"",'03技術職員（自動集計）'!BQ47)</f>
        <v>２級土木施工管理技士（鋼構造物塗装）</v>
      </c>
      <c r="E13" s="49">
        <f>COUNTIF('03技術職員（自動集計）'!$AK$7:$BA$556,D13)</f>
        <v>0</v>
      </c>
      <c r="G13" s="685"/>
      <c r="H13" s="46">
        <v>178</v>
      </c>
      <c r="I13" s="48" t="str">
        <f>IF(OR('03技術職員（自動集計）'!BQ93="",'03技術職員（自動集計）'!BQ93=0),"",'03技術職員（自動集計）'!BQ93)</f>
        <v>築炉・築炉工（１級）・れんが積み</v>
      </c>
      <c r="J13" s="49">
        <f>COUNTIF('03技術職員（自動集計）'!$AK$7:$BA$556,I13)</f>
        <v>0</v>
      </c>
    </row>
    <row r="14" spans="1:11" ht="15.75" customHeight="1" x14ac:dyDescent="0.15">
      <c r="B14" s="696"/>
      <c r="C14" s="46">
        <f>IF(OR('03技術職員（自動集計）'!BO48="",'03技術職員（自動集計）'!BO48=0),"",'03技術職員（自動集計）'!BO48)</f>
        <v>216</v>
      </c>
      <c r="D14" s="48" t="str">
        <f>IF(OR('03技術職員（自動集計）'!BQ48="",'03技術職員（自動集計）'!BQ48=0),"",'03技術職員（自動集計）'!BQ48)</f>
        <v>２級土木施工管理技士（薬液注入）</v>
      </c>
      <c r="E14" s="49">
        <f>COUNTIF('03技術職員（自動集計）'!$AK$7:$BA$556,D14)</f>
        <v>0</v>
      </c>
      <c r="G14" s="685"/>
      <c r="H14" s="46">
        <v>278</v>
      </c>
      <c r="I14" s="48" t="str">
        <f>IF(OR('03技術職員（自動集計）'!BQ94="",'03技術職員（自動集計）'!BQ94=0),"",'03技術職員（自動集計）'!BQ94)</f>
        <v>築炉・築炉工（２級）（３年）</v>
      </c>
      <c r="J14" s="49">
        <f>COUNTIF('03技術職員（自動集計）'!$AK$7:$BA$556,I14)</f>
        <v>0</v>
      </c>
    </row>
    <row r="15" spans="1:11" ht="15.75" customHeight="1" x14ac:dyDescent="0.15">
      <c r="B15" s="696"/>
      <c r="C15" s="46">
        <f>IF(OR('03技術職員（自動集計）'!BO49="",'03技術職員（自動集計）'!BO49=0),"",'03技術職員（自動集計）'!BO49)</f>
        <v>120</v>
      </c>
      <c r="D15" s="48" t="str">
        <f>IF(OR('03技術職員（自動集計）'!BQ49="",'03技術職員（自動集計）'!BQ49=0),"",'03技術職員（自動集計）'!BQ49)</f>
        <v>１級建築施工管理技士</v>
      </c>
      <c r="E15" s="49">
        <f>COUNTIF('03技術職員（自動集計）'!$AK$7:$BA$556,D15)</f>
        <v>0</v>
      </c>
      <c r="G15" s="685"/>
      <c r="H15" s="698">
        <v>179</v>
      </c>
      <c r="I15" s="700" t="str">
        <f>IF(OR('03技術職員（自動集計）'!BQ95="",'03技術職員（自動集計）'!BQ95=0),"",'03技術職員（自動集計）'!BQ95)</f>
        <v>ブロック建築・ブロック建築工・コンクリート積みブロック施工（１級）</v>
      </c>
      <c r="J15" s="786">
        <f>COUNTIF('03技術職員（自動集計）'!$AK$7:$BA$556,I15)</f>
        <v>0</v>
      </c>
    </row>
    <row r="16" spans="1:11" ht="15.75" customHeight="1" x14ac:dyDescent="0.15">
      <c r="B16" s="696"/>
      <c r="C16" s="46">
        <f>IF(OR('03技術職員（自動集計）'!BO50="",'03技術職員（自動集計）'!BO50=0),"",'03技術職員（自動集計）'!BO50)</f>
        <v>221</v>
      </c>
      <c r="D16" s="48" t="str">
        <f>IF(OR('03技術職員（自動集計）'!BQ50="",'03技術職員（自動集計）'!BQ50=0),"",'03技術職員（自動集計）'!BQ50)</f>
        <v>２級建築施工管理技士（建築）</v>
      </c>
      <c r="E16" s="49">
        <f>COUNTIF('03技術職員（自動集計）'!$AK$7:$BA$556,D16)</f>
        <v>0</v>
      </c>
      <c r="G16" s="685"/>
      <c r="H16" s="699"/>
      <c r="I16" s="701"/>
      <c r="J16" s="787"/>
    </row>
    <row r="17" spans="2:10" ht="15.75" customHeight="1" x14ac:dyDescent="0.15">
      <c r="B17" s="696"/>
      <c r="C17" s="46">
        <f>IF(OR('03技術職員（自動集計）'!BO51="",'03技術職員（自動集計）'!BO51=0),"",'03技術職員（自動集計）'!BO51)</f>
        <v>222</v>
      </c>
      <c r="D17" s="48" t="str">
        <f>IF(OR('03技術職員（自動集計）'!BQ51="",'03技術職員（自動集計）'!BQ51=0),"",'03技術職員（自動集計）'!BQ51)</f>
        <v>２級建築施工管理技士（躯体）</v>
      </c>
      <c r="E17" s="49">
        <f>COUNTIF('03技術職員（自動集計）'!$AK$7:$BA$556,D17)</f>
        <v>0</v>
      </c>
      <c r="G17" s="685"/>
      <c r="H17" s="698">
        <v>279</v>
      </c>
      <c r="I17" s="733" t="str">
        <f>IF(OR('03技術職員（自動集計）'!BQ96="",'03技術職員（自動集計）'!BQ96=0),"",'03技術職員（自動集計）'!BQ96)</f>
        <v>ブロック建築・ブロック建築工・コンクリート積みブロック施工（２級）（３年）</v>
      </c>
      <c r="J17" s="786">
        <f>COUNTIF('03技術職員（自動集計）'!$AK$7:$BA$556,I17)</f>
        <v>0</v>
      </c>
    </row>
    <row r="18" spans="2:10" ht="15.75" customHeight="1" x14ac:dyDescent="0.15">
      <c r="B18" s="696"/>
      <c r="C18" s="46">
        <f>IF(OR('03技術職員（自動集計）'!BO52="",'03技術職員（自動集計）'!BO52=0),"",'03技術職員（自動集計）'!BO52)</f>
        <v>223</v>
      </c>
      <c r="D18" s="48" t="str">
        <f>IF(OR('03技術職員（自動集計）'!BQ52="",'03技術職員（自動集計）'!BQ52=0),"",'03技術職員（自動集計）'!BQ52)</f>
        <v>２級建築施工管理技士（仕上げ）</v>
      </c>
      <c r="E18" s="49">
        <f>COUNTIF('03技術職員（自動集計）'!$AK$7:$BA$556,D18)</f>
        <v>0</v>
      </c>
      <c r="G18" s="685"/>
      <c r="H18" s="699"/>
      <c r="I18" s="734"/>
      <c r="J18" s="787"/>
    </row>
    <row r="19" spans="2:10" ht="15.75" customHeight="1" x14ac:dyDescent="0.15">
      <c r="B19" s="696"/>
      <c r="C19" s="46">
        <f>IF(OR('03技術職員（自動集計）'!BO53="",'03技術職員（自動集計）'!BO53=0),"",'03技術職員（自動集計）'!BO53)</f>
        <v>127</v>
      </c>
      <c r="D19" s="48" t="str">
        <f>IF(OR('03技術職員（自動集計）'!BQ53="",'03技術職員（自動集計）'!BQ53=0),"",'03技術職員（自動集計）'!BQ53)</f>
        <v>１級電気工事施工管理技士</v>
      </c>
      <c r="E19" s="49">
        <f>COUNTIF('03技術職員（自動集計）'!$AK$7:$BA$556,D19)</f>
        <v>0</v>
      </c>
      <c r="G19" s="685"/>
      <c r="H19" s="51">
        <v>180</v>
      </c>
      <c r="I19" s="52" t="str">
        <f>IF(OR('03技術職員（自動集計）'!BQ97="",'03技術職員（自動集計）'!BQ97=0),"",'03技術職員（自動集計）'!BQ97)</f>
        <v>石工・石材施工・石積み（１級）</v>
      </c>
      <c r="J19" s="53">
        <f>COUNTIF('03技術職員（自動集計）'!$AK$7:$BA$556,I19)</f>
        <v>0</v>
      </c>
    </row>
    <row r="20" spans="2:10" ht="15.75" customHeight="1" x14ac:dyDescent="0.15">
      <c r="B20" s="696"/>
      <c r="C20" s="46">
        <f>IF(OR('03技術職員（自動集計）'!BO54="",'03技術職員（自動集計）'!BO54=0),"",'03技術職員（自動集計）'!BO54)</f>
        <v>228</v>
      </c>
      <c r="D20" s="48" t="str">
        <f>IF(OR('03技術職員（自動集計）'!BQ54="",'03技術職員（自動集計）'!BQ54=0),"",'03技術職員（自動集計）'!BQ54)</f>
        <v>２級電気工事施工管理技士</v>
      </c>
      <c r="E20" s="49">
        <f>COUNTIF('03技術職員（自動集計）'!$AK$7:$BA$556,D20)</f>
        <v>0</v>
      </c>
      <c r="G20" s="685"/>
      <c r="H20" s="46">
        <v>280</v>
      </c>
      <c r="I20" s="243" t="str">
        <f>IF(OR('03技術職員（自動集計）'!BQ98="",'03技術職員（自動集計）'!BQ98=0),"",'03技術職員（自動集計）'!BQ98)</f>
        <v>石工・石材施工・石積み（２級）（３年）</v>
      </c>
      <c r="J20" s="53">
        <f>COUNTIF('03技術職員（自動集計）'!$AK$7:$BA$556,I20)</f>
        <v>0</v>
      </c>
    </row>
    <row r="21" spans="2:10" ht="15.75" customHeight="1" x14ac:dyDescent="0.15">
      <c r="B21" s="696"/>
      <c r="C21" s="46">
        <f>IF(OR('03技術職員（自動集計）'!BO55="",'03技術職員（自動集計）'!BO55=0),"",'03技術職員（自動集計）'!BO55)</f>
        <v>129</v>
      </c>
      <c r="D21" s="48" t="str">
        <f>IF(OR('03技術職員（自動集計）'!BQ55="",'03技術職員（自動集計）'!BQ55=0),"",'03技術職員（自動集計）'!BQ55)</f>
        <v>１級管工事施工管理技士</v>
      </c>
      <c r="E21" s="49">
        <f>COUNTIF('03技術職員（自動集計）'!$AK$7:$BA$556,D21)</f>
        <v>0</v>
      </c>
      <c r="G21" s="685"/>
      <c r="H21" s="46">
        <v>181</v>
      </c>
      <c r="I21" s="52" t="str">
        <f>IF(OR('03技術職員（自動集計）'!BQ99="",'03技術職員（自動集計）'!BQ99=0),"",'03技術職員（自動集計）'!BQ99)</f>
        <v>鉄工・製罐（１級）</v>
      </c>
      <c r="J21" s="53">
        <f>COUNTIF('03技術職員（自動集計）'!$AK$7:$BA$556,I21)</f>
        <v>0</v>
      </c>
    </row>
    <row r="22" spans="2:10" ht="15.75" customHeight="1" x14ac:dyDescent="0.15">
      <c r="B22" s="696"/>
      <c r="C22" s="46">
        <f>IF(OR('03技術職員（自動集計）'!BO56="",'03技術職員（自動集計）'!BO56=0),"",'03技術職員（自動集計）'!BO56)</f>
        <v>230</v>
      </c>
      <c r="D22" s="48" t="str">
        <f>IF(OR('03技術職員（自動集計）'!BQ56="",'03技術職員（自動集計）'!BQ56=0),"",'03技術職員（自動集計）'!BQ56)</f>
        <v>２級管工事施工管理技士</v>
      </c>
      <c r="E22" s="49">
        <f>COUNTIF('03技術職員（自動集計）'!$AK$7:$BA$556,D22)</f>
        <v>0</v>
      </c>
      <c r="G22" s="685"/>
      <c r="H22" s="55">
        <v>281</v>
      </c>
      <c r="I22" s="52" t="str">
        <f>IF(OR('03技術職員（自動集計）'!BQ100="",'03技術職員（自動集計）'!BQ100=0),"",'03技術職員（自動集計）'!BQ100)</f>
        <v>鉄工・製罐（２級）（３年）</v>
      </c>
      <c r="J22" s="53">
        <f>COUNTIF('03技術職員（自動集計）'!$AK$7:$BA$556,I22)</f>
        <v>0</v>
      </c>
    </row>
    <row r="23" spans="2:10" ht="15.75" customHeight="1" x14ac:dyDescent="0.15">
      <c r="B23" s="696"/>
      <c r="C23" s="46" t="str">
        <f>IF(OR('03技術職員（自動集計）'!BO57="",'03技術職員（自動集計）'!BO57=0),"",'03技術職員（自動集計）'!BO57)</f>
        <v>131</v>
      </c>
      <c r="D23" s="48" t="str">
        <f>IF(OR('03技術職員（自動集計）'!BQ57="",'03技術職員（自動集計）'!BQ57=0),"",'03技術職員（自動集計）'!BQ57)</f>
        <v>１級電気通信工事施工管理技士</v>
      </c>
      <c r="E23" s="49">
        <f>COUNTIF('03技術職員（自動集計）'!$AK$7:$BA$556,D23)</f>
        <v>0</v>
      </c>
      <c r="G23" s="685"/>
      <c r="H23" s="46">
        <v>182</v>
      </c>
      <c r="I23" s="52" t="str">
        <f>IF(OR('03技術職員（自動集計）'!BQ101="",'03技術職員（自動集計）'!BQ101=0),"",'03技術職員（自動集計）'!BQ101)</f>
        <v>鉄筋組立て・鉄筋施工（１級）</v>
      </c>
      <c r="J23" s="53">
        <f>COUNTIF('03技術職員（自動集計）'!$AK$7:$BA$556,I23)</f>
        <v>0</v>
      </c>
    </row>
    <row r="24" spans="2:10" ht="15.75" customHeight="1" x14ac:dyDescent="0.15">
      <c r="B24" s="696"/>
      <c r="C24" s="46" t="str">
        <f>IF(OR('03技術職員（自動集計）'!BO58="",'03技術職員（自動集計）'!BO58=0),"",'03技術職員（自動集計）'!BO58)</f>
        <v>232</v>
      </c>
      <c r="D24" s="48" t="str">
        <f>IF(OR('03技術職員（自動集計）'!BQ58="",'03技術職員（自動集計）'!BQ58=0),"",'03技術職員（自動集計）'!BQ58)</f>
        <v>２級電気通信工事施工管理技士</v>
      </c>
      <c r="E24" s="49">
        <f>COUNTIF('03技術職員（自動集計）'!$AK$7:$BA$556,D24)</f>
        <v>0</v>
      </c>
      <c r="G24" s="685"/>
      <c r="H24" s="46">
        <v>282</v>
      </c>
      <c r="I24" s="243" t="str">
        <f>IF(OR('03技術職員（自動集計）'!BQ102="",'03技術職員（自動集計）'!BQ102=0),"",'03技術職員（自動集計）'!BQ102)</f>
        <v>鉄筋組立て・鉄筋施工（２級）（３年）</v>
      </c>
      <c r="J24" s="53">
        <f>COUNTIF('03技術職員（自動集計）'!$AK$7:$BA$556,I24)</f>
        <v>0</v>
      </c>
    </row>
    <row r="25" spans="2:10" ht="15.75" customHeight="1" x14ac:dyDescent="0.15">
      <c r="B25" s="696"/>
      <c r="C25" s="46">
        <f>IF(OR('03技術職員（自動集計）'!BO59="",'03技術職員（自動集計）'!BO59=0),"",'03技術職員（自動集計）'!BO59)</f>
        <v>133</v>
      </c>
      <c r="D25" s="48" t="str">
        <f>IF(OR('03技術職員（自動集計）'!BQ59="",'03技術職員（自動集計）'!BQ59=0),"",'03技術職員（自動集計）'!BQ59)</f>
        <v>１級造園施工管理技士</v>
      </c>
      <c r="E25" s="49">
        <f>COUNTIF('03技術職員（自動集計）'!$AK$7:$BA$556,D25)</f>
        <v>0</v>
      </c>
      <c r="G25" s="685"/>
      <c r="H25" s="46">
        <v>183</v>
      </c>
      <c r="I25" s="52" t="str">
        <f>IF(OR('03技術職員（自動集計）'!BQ103="",'03技術職員（自動集計）'!BQ103=0),"",'03技術職員（自動集計）'!BQ103)</f>
        <v>工場板金（１級）</v>
      </c>
      <c r="J25" s="53">
        <f>COUNTIF('03技術職員（自動集計）'!$AK$7:$BA$556,I25)</f>
        <v>0</v>
      </c>
    </row>
    <row r="26" spans="2:10" ht="15.75" customHeight="1" x14ac:dyDescent="0.15">
      <c r="B26" s="697"/>
      <c r="C26" s="46">
        <f>IF(OR('03技術職員（自動集計）'!BO60="",'03技術職員（自動集計）'!BO60=0),"",'03技術職員（自動集計）'!BO60)</f>
        <v>234</v>
      </c>
      <c r="D26" s="48" t="str">
        <f>IF(OR('03技術職員（自動集計）'!BQ60="",'03技術職員（自動集計）'!BQ60=0),"",'03技術職員（自動集計）'!BQ60)</f>
        <v>２級造園施工管理技士</v>
      </c>
      <c r="E26" s="49">
        <f>COUNTIF('03技術職員（自動集計）'!$AK$7:$BA$556,D26)</f>
        <v>0</v>
      </c>
      <c r="G26" s="685"/>
      <c r="H26" s="46">
        <v>283</v>
      </c>
      <c r="I26" s="52" t="str">
        <f>IF(OR('03技術職員（自動集計）'!BQ104="",'03技術職員（自動集計）'!BQ104=0),"",'03技術職員（自動集計）'!BQ104)</f>
        <v>工場板金（２級）（３年）</v>
      </c>
      <c r="J26" s="53">
        <f>COUNTIF('03技術職員（自動集計）'!$AK$7:$BA$556,I26)</f>
        <v>0</v>
      </c>
    </row>
    <row r="27" spans="2:10" ht="15.75" customHeight="1" x14ac:dyDescent="0.15">
      <c r="B27" s="771" t="s">
        <v>174</v>
      </c>
      <c r="C27" s="46">
        <f>IF(OR('03技術職員（自動集計）'!BO61="",'03技術職員（自動集計）'!BO61=0),"",'03技術職員（自動集計）'!BO61)</f>
        <v>137</v>
      </c>
      <c r="D27" s="48" t="str">
        <f>IF(OR('03技術職員（自動集計）'!BQ61="",'03技術職員（自動集計）'!BQ61=0),"",'03技術職員（自動集計）'!BQ61)</f>
        <v>１級建築士</v>
      </c>
      <c r="E27" s="49">
        <f>COUNTIF('03技術職員（自動集計）'!$AK$7:$BA$556,D27)</f>
        <v>0</v>
      </c>
      <c r="G27" s="685"/>
      <c r="H27" s="46">
        <v>184</v>
      </c>
      <c r="I27" s="54" t="str">
        <f>IF(OR('03技術職員（自動集計）'!BQ105="",'03技術職員（自動集計）'!BQ105=0),"",'03技術職員（自動集計）'!BQ105)</f>
        <v>板金・建築板金・板金工（１級）</v>
      </c>
      <c r="J27" s="244">
        <f>COUNTIF('03技術職員（自動集計）'!$AK$7:$BA$556,I27)</f>
        <v>0</v>
      </c>
    </row>
    <row r="28" spans="2:10" ht="15.75" customHeight="1" x14ac:dyDescent="0.15">
      <c r="B28" s="772"/>
      <c r="C28" s="46">
        <f>IF(OR('03技術職員（自動集計）'!BO62="",'03技術職員（自動集計）'!BO62=0),"",'03技術職員（自動集計）'!BO62)</f>
        <v>238</v>
      </c>
      <c r="D28" s="48" t="str">
        <f>IF(OR('03技術職員（自動集計）'!BQ62="",'03技術職員（自動集計）'!BQ62=0),"",'03技術職員（自動集計）'!BQ62)</f>
        <v>２級建築士</v>
      </c>
      <c r="E28" s="49">
        <f>COUNTIF('03技術職員（自動集計）'!$AK$7:$BA$556,D28)</f>
        <v>0</v>
      </c>
      <c r="G28" s="685"/>
      <c r="H28" s="698">
        <v>284</v>
      </c>
      <c r="I28" s="774" t="str">
        <f>IF(OR('03技術職員（自動集計）'!BQ106="",'03技術職員（自動集計）'!BQ106=0),"",'03技術職員（自動集計）'!BQ106)</f>
        <v>板金・建築板金・板金工（２級）（３年）</v>
      </c>
      <c r="J28" s="791">
        <f>COUNTIF('03技術職員（自動集計）'!$AK$7:$BA$556,I28)</f>
        <v>0</v>
      </c>
    </row>
    <row r="29" spans="2:10" ht="15.75" customHeight="1" x14ac:dyDescent="0.15">
      <c r="B29" s="773"/>
      <c r="C29" s="46">
        <f>IF(OR('03技術職員（自動集計）'!BO63="",'03技術職員（自動集計）'!BO63=0),"",'03技術職員（自動集計）'!BO63)</f>
        <v>239</v>
      </c>
      <c r="D29" s="48" t="str">
        <f>IF(OR('03技術職員（自動集計）'!BQ63="",'03技術職員（自動集計）'!BQ63=0),"",'03技術職員（自動集計）'!BQ63)</f>
        <v>木造建築士</v>
      </c>
      <c r="E29" s="49">
        <f>COUNTIF('03技術職員（自動集計）'!$AK$7:$BA$556,D29)</f>
        <v>0</v>
      </c>
      <c r="G29" s="685"/>
      <c r="H29" s="699"/>
      <c r="I29" s="775"/>
      <c r="J29" s="792"/>
    </row>
    <row r="30" spans="2:10" ht="15.75" customHeight="1" x14ac:dyDescent="0.15">
      <c r="B30" s="771" t="s">
        <v>175</v>
      </c>
      <c r="C30" s="46">
        <f>IF(OR('03技術職員（自動集計）'!BO64="",'03技術職員（自動集計）'!BO64=0),"",'03技術職員（自動集計）'!BO64)</f>
        <v>155</v>
      </c>
      <c r="D30" s="48" t="str">
        <f>IF(OR('03技術職員（自動集計）'!BQ64="",'03技術職員（自動集計）'!BQ64=0),"",'03技術職員（自動集計）'!BQ64)</f>
        <v>第１種電気工事士</v>
      </c>
      <c r="E30" s="49">
        <f>COUNTIF('03技術職員（自動集計）'!$AK$7:$BA$556,D30)</f>
        <v>0</v>
      </c>
      <c r="G30" s="685"/>
      <c r="H30" s="46">
        <v>185</v>
      </c>
      <c r="I30" s="56" t="str">
        <f>IF(OR('03技術職員（自動集計）'!BQ107="",'03技術職員（自動集計）'!BQ107=0),"",'03技術職員（自動集計）'!BQ107)</f>
        <v>板金・板金工・打出し板金（１級）</v>
      </c>
      <c r="J30" s="49">
        <f>COUNTIF('03技術職員（自動集計）'!$AK$7:$BA$556,I30)</f>
        <v>0</v>
      </c>
    </row>
    <row r="31" spans="2:10" ht="15.75" customHeight="1" x14ac:dyDescent="0.15">
      <c r="B31" s="773"/>
      <c r="C31" s="46">
        <f>IF(OR('03技術職員（自動集計）'!BO65="",'03技術職員（自動集計）'!BO65=0),"",'03技術職員（自動集計）'!BO65)</f>
        <v>256</v>
      </c>
      <c r="D31" s="48" t="str">
        <f>IF(OR('03技術職員（自動集計）'!BQ65="",'03技術職員（自動集計）'!BQ65=0),"",'03技術職員（自動集計）'!BQ65)</f>
        <v>第２種電気工事士（３年）</v>
      </c>
      <c r="E31" s="49">
        <f>COUNTIF('03技術職員（自動集計）'!$AK$7:$BA$556,D31)</f>
        <v>0</v>
      </c>
      <c r="G31" s="685"/>
      <c r="H31" s="46">
        <v>285</v>
      </c>
      <c r="I31" s="56" t="str">
        <f>IF(OR('03技術職員（自動集計）'!BQ108="",'03技術職員（自動集計）'!BQ108=0),"",'03技術職員（自動集計）'!BQ108)</f>
        <v>板金・板金工・打出し板金（２級）（３年）</v>
      </c>
      <c r="J31" s="49">
        <f>COUNTIF('03技術職員（自動集計）'!$AK$7:$BA$556,I31)</f>
        <v>0</v>
      </c>
    </row>
    <row r="32" spans="2:10" ht="15.75" customHeight="1" x14ac:dyDescent="0.15">
      <c r="B32" s="48" t="s">
        <v>177</v>
      </c>
      <c r="C32" s="46">
        <f>IF(OR('03技術職員（自動集計）'!BO66="",'03技術職員（自動集計）'!BO66=0),"",'03技術職員（自動集計）'!BO66)</f>
        <v>258</v>
      </c>
      <c r="D32" s="48" t="str">
        <f>IF(OR('03技術職員（自動集計）'!BQ66="",'03技術職員（自動集計）'!BQ66=0),"",'03技術職員（自動集計）'!BQ66)</f>
        <v>電気主任技術者　（第１種～第３種）（５年）</v>
      </c>
      <c r="E32" s="49">
        <f>COUNTIF('03技術職員（自動集計）'!$AK$7:$BA$556,D32)</f>
        <v>0</v>
      </c>
      <c r="G32" s="685"/>
      <c r="H32" s="46">
        <v>186</v>
      </c>
      <c r="I32" s="56" t="str">
        <f>IF(OR('03技術職員（自動集計）'!BQ109="",'03技術職員（自動集計）'!BQ109=0),"",'03技術職員（自動集計）'!BQ109)</f>
        <v>かわらぶき・スレート施工（１級）</v>
      </c>
      <c r="J32" s="49">
        <f>COUNTIF('03技術職員（自動集計）'!$AK$7:$BA$556,I32)</f>
        <v>0</v>
      </c>
    </row>
    <row r="33" spans="2:10" ht="15.75" customHeight="1" x14ac:dyDescent="0.15">
      <c r="B33" s="48" t="s">
        <v>178</v>
      </c>
      <c r="C33" s="46">
        <f>IF(OR('03技術職員（自動集計）'!BO67="",'03技術職員（自動集計）'!BO67=0),"",'03技術職員（自動集計）'!BO67)</f>
        <v>259</v>
      </c>
      <c r="D33" s="48" t="str">
        <f>IF(OR('03技術職員（自動集計）'!BQ67="",'03技術職員（自動集計）'!BQ67=0),"",'03技術職員（自動集計）'!BQ67)</f>
        <v>電気通信主任技術者（５年）</v>
      </c>
      <c r="E33" s="49">
        <f>COUNTIF('03技術職員（自動集計）'!$AK$7:$BA$556,D33)</f>
        <v>0</v>
      </c>
      <c r="G33" s="685"/>
      <c r="H33" s="46">
        <v>286</v>
      </c>
      <c r="I33" s="56" t="str">
        <f>IF(OR('03技術職員（自動集計）'!BQ110="",'03技術職員（自動集計）'!BQ110=0),"",'03技術職員（自動集計）'!BQ110)</f>
        <v>かわらぶき・スレート施工（２級）（３年）</v>
      </c>
      <c r="J33" s="49">
        <f>COUNTIF('03技術職員（自動集計）'!$AK$7:$BA$556,I33)</f>
        <v>0</v>
      </c>
    </row>
    <row r="34" spans="2:10" ht="15.75" customHeight="1" x14ac:dyDescent="0.15">
      <c r="B34" s="776" t="s">
        <v>180</v>
      </c>
      <c r="C34" s="778">
        <f>IF(OR('03技術職員（自動集計）'!BO68="",'03技術職員（自動集計）'!BO68=0),"",'03技術職員（自動集計）'!BO68)</f>
        <v>265</v>
      </c>
      <c r="D34" s="776" t="str">
        <f>IF(OR('03技術職員（自動集計）'!BQ68="",'03技術職員（自動集計）'!BQ68=0),"",'03技術職員（自動集計）'!BQ68)</f>
        <v>給水装置工事主任技術者（１年）</v>
      </c>
      <c r="E34" s="786">
        <f>COUNTIF('03技術職員（自動集計）'!$AK$7:$BA$556,D34)</f>
        <v>0</v>
      </c>
      <c r="G34" s="685"/>
      <c r="H34" s="46">
        <v>187</v>
      </c>
      <c r="I34" s="56" t="str">
        <f>IF(OR('03技術職員（自動集計）'!BQ111="",'03技術職員（自動集計）'!BQ111=0),"",'03技術職員（自動集計）'!BQ111)</f>
        <v>ガラス施工（１級）</v>
      </c>
      <c r="J34" s="49">
        <f>COUNTIF('03技術職員（自動集計）'!$AK$7:$BA$556,I34)</f>
        <v>0</v>
      </c>
    </row>
    <row r="35" spans="2:10" ht="15.75" customHeight="1" x14ac:dyDescent="0.15">
      <c r="B35" s="777"/>
      <c r="C35" s="779"/>
      <c r="D35" s="777"/>
      <c r="E35" s="787"/>
      <c r="G35" s="685"/>
      <c r="H35" s="46">
        <v>287</v>
      </c>
      <c r="I35" s="56" t="str">
        <f>IF(OR('03技術職員（自動集計）'!BQ112="",'03技術職員（自動集計）'!BQ112=0),"",'03技術職員（自動集計）'!BQ112)</f>
        <v>ガラス施工（２級）（３年）</v>
      </c>
      <c r="J35" s="49">
        <f>COUNTIF('03技術職員（自動集計）'!$AK$7:$BA$556,I35)</f>
        <v>0</v>
      </c>
    </row>
    <row r="36" spans="2:10" ht="15.75" customHeight="1" x14ac:dyDescent="0.15">
      <c r="B36" s="771" t="s">
        <v>183</v>
      </c>
      <c r="C36" s="46">
        <f>IF(OR('03技術職員（自動集計）'!BO69="",'03技術職員（自動集計）'!BO69=0),"",'03技術職員（自動集計）'!BO69)</f>
        <v>168</v>
      </c>
      <c r="D36" s="48" t="str">
        <f>IF(OR('03技術職員（自動集計）'!BQ69="",'03技術職員（自動集計）'!BQ69=0),"",'03技術職員（自動集計）'!BQ69)</f>
        <v>甲種 消防設備士</v>
      </c>
      <c r="E36" s="49">
        <f>COUNTIF('03技術職員（自動集計）'!$AK$7:$BA$556,D36)</f>
        <v>0</v>
      </c>
      <c r="G36" s="685"/>
      <c r="H36" s="46">
        <v>187</v>
      </c>
      <c r="I36" s="56" t="str">
        <f>IF(OR('03技術職員（自動集計）'!BQ113="",'03技術職員（自動集計）'!BQ113=0),"",'03技術職員（自動集計）'!BQ113)</f>
        <v>塗装・木工塗装・木工塗装工（１級）</v>
      </c>
      <c r="J36" s="49">
        <f>COUNTIF('03技術職員（自動集計）'!$AK$7:$BA$556,I36)</f>
        <v>0</v>
      </c>
    </row>
    <row r="37" spans="2:10" ht="15.75" customHeight="1" x14ac:dyDescent="0.15">
      <c r="B37" s="773"/>
      <c r="C37" s="46">
        <f>IF(OR('03技術職員（自動集計）'!BO70="",'03技術職員（自動集計）'!BO70=0),"",'03技術職員（自動集計）'!BO70)</f>
        <v>169</v>
      </c>
      <c r="D37" s="48" t="str">
        <f>IF(OR('03技術職員（自動集計）'!BQ70="",'03技術職員（自動集計）'!BQ70=0),"",'03技術職員（自動集計）'!BQ70)</f>
        <v>乙種 消防設備士</v>
      </c>
      <c r="E37" s="49">
        <f>COUNTIF('03技術職員（自動集計）'!$AK$7:$BA$556,D37)</f>
        <v>0</v>
      </c>
      <c r="G37" s="685"/>
      <c r="H37" s="698">
        <v>288</v>
      </c>
      <c r="I37" s="700" t="str">
        <f>IF(OR('03技術職員（自動集計）'!BQ114="",'03技術職員（自動集計）'!BQ114=0),"",'03技術職員（自動集計）'!BQ114)</f>
        <v>塗装・木工塗装・木工塗装工（２級）（３年）</v>
      </c>
      <c r="J37" s="791">
        <f>COUNTIF('03技術職員（自動集計）'!$AK$7:$BA$556,I37)</f>
        <v>0</v>
      </c>
    </row>
    <row r="38" spans="2:10" ht="15.75" customHeight="1" x14ac:dyDescent="0.15">
      <c r="B38" s="695" t="s">
        <v>186</v>
      </c>
      <c r="C38" s="46">
        <f>IF(OR('03技術職員（自動集計）'!BO71="",'03技術職員（自動集計）'!BO71=0),"",'03技術職員（自動集計）'!BO71)</f>
        <v>171</v>
      </c>
      <c r="D38" s="48" t="str">
        <f>IF(OR('03技術職員（自動集計）'!BQ71="",'03技術職員（自動集計）'!BQ71=0),"",'03技術職員（自動集計）'!BQ71)</f>
        <v>建築大工（１級）</v>
      </c>
      <c r="E38" s="49">
        <f>COUNTIF('03技術職員（自動集計）'!$AK$7:$BA$556,D38)</f>
        <v>0</v>
      </c>
      <c r="G38" s="685"/>
      <c r="H38" s="699"/>
      <c r="I38" s="701"/>
      <c r="J38" s="792"/>
    </row>
    <row r="39" spans="2:10" ht="15.75" customHeight="1" x14ac:dyDescent="0.15">
      <c r="B39" s="696"/>
      <c r="C39" s="46">
        <f>IF(OR('03技術職員（自動集計）'!BO72="",'03技術職員（自動集計）'!BO72=0),"",'03技術職員（自動集計）'!BO72)</f>
        <v>271</v>
      </c>
      <c r="D39" s="48" t="str">
        <f>IF(OR('03技術職員（自動集計）'!BQ72="",'03技術職員（自動集計）'!BQ72=0),"",'03技術職員（自動集計）'!BQ72)</f>
        <v>建築大工（２級）（３年）</v>
      </c>
      <c r="E39" s="49">
        <f>COUNTIF('03技術職員（自動集計）'!$AK$7:$BA$556,D39)</f>
        <v>0</v>
      </c>
      <c r="G39" s="685"/>
      <c r="H39" s="46">
        <v>189</v>
      </c>
      <c r="I39" s="56" t="str">
        <f>IF(OR('03技術職員（自動集計）'!BQ115="",'03技術職員（自動集計）'!BQ115=0),"",'03技術職員（自動集計）'!BQ115)</f>
        <v>建築塗装・建築塗装工（１級）</v>
      </c>
      <c r="J39" s="49">
        <f>COUNTIF('03技術職員（自動集計）'!$AK$7:$BA$556,I39)</f>
        <v>0</v>
      </c>
    </row>
    <row r="40" spans="2:10" ht="15.75" customHeight="1" x14ac:dyDescent="0.15">
      <c r="B40" s="696"/>
      <c r="C40" s="46" t="str">
        <f>IF(OR('03技術職員（自動集計）'!BO73="",'03技術職員（自動集計）'!BO73=0),"",'03技術職員（自動集計）'!BO73)</f>
        <v>164</v>
      </c>
      <c r="D40" s="48" t="str">
        <f>IF(OR('03技術職員（自動集計）'!BQ73="",'03技術職員（自動集計）'!BQ73=0),"",'03技術職員（自動集計）'!BQ73)</f>
        <v>型枠施工(１級)</v>
      </c>
      <c r="E40" s="49">
        <f>COUNTIF('03技術職員（自動集計）'!$AK$7:$BA$556,D40)</f>
        <v>0</v>
      </c>
      <c r="G40" s="685"/>
      <c r="H40" s="46">
        <v>289</v>
      </c>
      <c r="I40" s="56" t="str">
        <f>IF(OR('03技術職員（自動集計）'!BQ116="",'03技術職員（自動集計）'!BQ116=0),"",'03技術職員（自動集計）'!BQ116)</f>
        <v>建築塗装・建築塗装工（２級）（３年）</v>
      </c>
      <c r="J40" s="49">
        <f>COUNTIF('03技術職員（自動集計）'!$AK$7:$BA$556,I40)</f>
        <v>0</v>
      </c>
    </row>
    <row r="41" spans="2:10" ht="15.75" customHeight="1" x14ac:dyDescent="0.15">
      <c r="B41" s="696"/>
      <c r="C41" s="46" t="str">
        <f>IF(OR('03技術職員（自動集計）'!BO74="",'03技術職員（自動集計）'!BO74=0),"",'03技術職員（自動集計）'!BO74)</f>
        <v>264</v>
      </c>
      <c r="D41" s="48" t="str">
        <f>IF(OR('03技術職員（自動集計）'!BQ74="",'03技術職員（自動集計）'!BQ74=0),"",'03技術職員（自動集計）'!BQ74)</f>
        <v>型枠施工(２級)(３年)</v>
      </c>
      <c r="E41" s="49">
        <f>COUNTIF('03技術職員（自動集計）'!$AK$7:$BA$556,D41)</f>
        <v>0</v>
      </c>
      <c r="G41" s="685"/>
      <c r="H41" s="46">
        <v>190</v>
      </c>
      <c r="I41" s="56" t="str">
        <f>IF(OR('03技術職員（自動集計）'!BQ117="",'03技術職員（自動集計）'!BQ117=0),"",'03技術職員（自動集計）'!BQ117)</f>
        <v>金属塗装・金属塗装工（１級）</v>
      </c>
      <c r="J41" s="49">
        <f>COUNTIF('03技術職員（自動集計）'!$AK$7:$BA$556,I41)</f>
        <v>0</v>
      </c>
    </row>
    <row r="42" spans="2:10" ht="15.75" customHeight="1" x14ac:dyDescent="0.15">
      <c r="B42" s="696"/>
      <c r="C42" s="46">
        <f>IF(OR('03技術職員（自動集計）'!BO75="",'03技術職員（自動集計）'!BO75=0),"",'03技術職員（自動集計）'!BO75)</f>
        <v>172</v>
      </c>
      <c r="D42" s="48" t="str">
        <f>IF(OR('03技術職員（自動集計）'!BQ75="",'03技術職員（自動集計）'!BQ75=0),"",'03技術職員（自動集計）'!BQ75)</f>
        <v>左官（１級）</v>
      </c>
      <c r="E42" s="49">
        <f>COUNTIF('03技術職員（自動集計）'!$AK$7:$BA$556,D42)</f>
        <v>0</v>
      </c>
      <c r="G42" s="685"/>
      <c r="H42" s="46">
        <v>290</v>
      </c>
      <c r="I42" s="56" t="str">
        <f>IF(OR('03技術職員（自動集計）'!BQ118="",'03技術職員（自動集計）'!BQ118=0),"",'03技術職員（自動集計）'!BQ118)</f>
        <v>金属塗装・金属塗装工（２級）（３年）</v>
      </c>
      <c r="J42" s="49">
        <f>COUNTIF('03技術職員（自動集計）'!$AK$7:$BA$556,I42)</f>
        <v>0</v>
      </c>
    </row>
    <row r="43" spans="2:10" ht="15.75" customHeight="1" x14ac:dyDescent="0.15">
      <c r="B43" s="696"/>
      <c r="C43" s="46">
        <f>IF(OR('03技術職員（自動集計）'!BO76="",'03技術職員（自動集計）'!BO76=0),"",'03技術職員（自動集計）'!BO76)</f>
        <v>272</v>
      </c>
      <c r="D43" s="48" t="str">
        <f>IF(OR('03技術職員（自動集計）'!BQ76="",'03技術職員（自動集計）'!BQ76=0),"",'03技術職員（自動集計）'!BQ76)</f>
        <v>左官（２級）（３年）</v>
      </c>
      <c r="E43" s="49">
        <f>COUNTIF('03技術職員（自動集計）'!$AK$7:$BA$556,D43)</f>
        <v>0</v>
      </c>
      <c r="G43" s="685"/>
      <c r="H43" s="46">
        <v>191</v>
      </c>
      <c r="I43" s="56" t="str">
        <f>IF(OR('03技術職員（自動集計）'!BQ119="",'03技術職員（自動集計）'!BQ119=0),"",'03技術職員（自動集計）'!BQ119)</f>
        <v>噴霧塗装（１級）</v>
      </c>
      <c r="J43" s="49">
        <f>COUNTIF('03技術職員（自動集計）'!$AK$7:$BA$556,I43)</f>
        <v>0</v>
      </c>
    </row>
    <row r="44" spans="2:10" ht="15.75" customHeight="1" thickBot="1" x14ac:dyDescent="0.2">
      <c r="B44" s="696"/>
      <c r="C44" s="46" t="str">
        <f>IF(OR('03技術職員（自動集計）'!BO77="",'03技術職員（自動集計）'!BO77=0),"",'03技術職員（自動集計）'!BO77)</f>
        <v>157</v>
      </c>
      <c r="D44" s="48" t="str">
        <f>IF(OR('03技術職員（自動集計）'!BQ77="",'03技術職員（自動集計）'!BQ77=0),"",'03技術職員（自動集計）'!BQ77)</f>
        <v>とび・とび工(１級)</v>
      </c>
      <c r="E44" s="49">
        <f>COUNTIF('03技術職員（自動集計）'!$AK$7:$BA$556,D44)</f>
        <v>0</v>
      </c>
      <c r="G44" s="685"/>
      <c r="H44" s="356">
        <v>291</v>
      </c>
      <c r="I44" s="243" t="str">
        <f>IF(OR('03技術職員（自動集計）'!BQ120="",'03技術職員（自動集計）'!BQ120=0),"",'03技術職員（自動集計）'!BQ120)</f>
        <v>噴霧塗装（２級）（３年）</v>
      </c>
      <c r="J44" s="360">
        <f>COUNTIF('03技術職員（自動集計）'!$AK$7:$BA$556,I44)</f>
        <v>0</v>
      </c>
    </row>
    <row r="45" spans="2:10" ht="15.75" customHeight="1" thickBot="1" x14ac:dyDescent="0.2">
      <c r="B45" s="696"/>
      <c r="C45" s="46" t="str">
        <f>IF(OR('03技術職員（自動集計）'!BO78="",'03技術職員（自動集計）'!BO78=0),"",'03技術職員（自動集計）'!BO78)</f>
        <v>257</v>
      </c>
      <c r="D45" s="48" t="str">
        <f>IF(OR('03技術職員（自動集計）'!BQ78="",'03技術職員（自動集計）'!BQ78=0),"",'03技術職員（自動集計）'!BQ78)</f>
        <v>とび・とび工（２級）（３年）</v>
      </c>
      <c r="E45" s="49">
        <f>COUNTIF('03技術職員（自動集計）'!$AK$7:$BA$556,D45)</f>
        <v>0</v>
      </c>
      <c r="G45" s="770"/>
      <c r="H45" s="363">
        <v>167</v>
      </c>
      <c r="I45" s="364" t="str">
        <f>IF(OR('03技術職員（自動集計）'!BQ121="",'03技術職員（自動集計）'!BQ121=0),"",'03技術職員（自動集計）'!BQ121)</f>
        <v>路面標示施工</v>
      </c>
      <c r="J45" s="366">
        <f>COUNTIF('03技術職員（自動集計）'!$AK$7:$BA$556,I45)</f>
        <v>0</v>
      </c>
    </row>
    <row r="46" spans="2:10" ht="15.75" customHeight="1" x14ac:dyDescent="0.15">
      <c r="B46" s="696"/>
      <c r="C46" s="46" t="str">
        <f>IF(OR('03技術職員（自動集計）'!BO79="",'03技術職員（自動集計）'!BO79=0),"",'03技術職員（自動集計）'!BO79)</f>
        <v>173</v>
      </c>
      <c r="D46" s="48" t="str">
        <f>IF(OR('03技術職員（自動集計）'!BQ79="",'03技術職員（自動集計）'!BQ79=0),"",'03技術職員（自動集計）'!BQ79)</f>
        <v>コンクリート圧送施工（１級）</v>
      </c>
      <c r="E46" s="49">
        <f>COUNTIF('03技術職員（自動集計）'!$AK$7:$BA$556,D46)</f>
        <v>0</v>
      </c>
      <c r="G46" s="685"/>
      <c r="H46" s="357">
        <v>192</v>
      </c>
      <c r="I46" s="362" t="str">
        <f>IF(OR('03技術職員（自動集計）'!BQ122="",'03技術職員（自動集計）'!BQ122=0),"",'03技術職員（自動集計）'!BQ122)</f>
        <v>畳製作・畳工（１級）</v>
      </c>
      <c r="J46" s="361">
        <f>COUNTIF('03技術職員（自動集計）'!$AK$7:$BA$556,I46)</f>
        <v>0</v>
      </c>
    </row>
    <row r="47" spans="2:10" ht="15.75" customHeight="1" x14ac:dyDescent="0.15">
      <c r="B47" s="696"/>
      <c r="C47" s="46" t="str">
        <f>IF(OR('03技術職員（自動集計）'!BO80="",'03技術職員（自動集計）'!BO80=0),"",'03技術職員（自動集計）'!BO80)</f>
        <v>273</v>
      </c>
      <c r="D47" s="48" t="str">
        <f>IF(OR('03技術職員（自動集計）'!BQ80="",'03技術職員（自動集計）'!BQ80=0),"",'03技術職員（自動集計）'!BQ80)</f>
        <v>コンクリート圧送施工（２級）（３年）</v>
      </c>
      <c r="E47" s="49">
        <f>COUNTIF('03技術職員（自動集計）'!$AK$7:$BA$556,D47)</f>
        <v>0</v>
      </c>
      <c r="G47" s="685"/>
      <c r="H47" s="46">
        <v>292</v>
      </c>
      <c r="I47" s="56" t="str">
        <f>IF(OR('03技術職員（自動集計）'!BQ123="",'03技術職員（自動集計）'!BQ123=0),"",'03技術職員（自動集計）'!BQ123)</f>
        <v>畳製作・畳工（２級）（３年）</v>
      </c>
      <c r="J47" s="49">
        <f>COUNTIF('03技術職員（自動集計）'!$AK$7:$BA$556,I47)</f>
        <v>0</v>
      </c>
    </row>
    <row r="48" spans="2:10" ht="15.75" customHeight="1" x14ac:dyDescent="0.15">
      <c r="B48" s="696"/>
      <c r="C48" s="46">
        <f>IF(OR('03技術職員（自動集計）'!BO81="",'03技術職員（自動集計）'!BO81=0),"",'03技術職員（自動集計）'!BO81)</f>
        <v>166</v>
      </c>
      <c r="D48" s="48" t="str">
        <f>IF(OR('03技術職員（自動集計）'!BQ81="",'03技術職員（自動集計）'!BQ81=0),"",'03技術職員（自動集計）'!BQ81)</f>
        <v>ウェルポイント施工（１級）</v>
      </c>
      <c r="E48" s="49">
        <f>COUNTIF('03技術職員（自動集計）'!$AK$7:$BA$556,D48)</f>
        <v>0</v>
      </c>
      <c r="G48" s="685"/>
      <c r="H48" s="698">
        <f>IF(OR('03技術職員（自動集計）'!BO124="",'03技術職員（自動集計）'!BO124=0),"",'03技術職員（自動集計）'!BO124)</f>
        <v>193</v>
      </c>
      <c r="I48" s="733" t="str">
        <f>IF(OR('03技術職員（自動集計）'!BQ124="",'03技術職員（自動集計）'!BQ124=0),"",'03技術職員（自動集計）'!BQ124)</f>
        <v>内装仕上げ施工・カーテン施工・天井仕上げ施工・床仕上げ施工・表装・表具・表具工（１級）</v>
      </c>
      <c r="J48" s="786">
        <f>COUNTIF('03技術職員（自動集計）'!$AK$7:$BA$556,I48)</f>
        <v>0</v>
      </c>
    </row>
    <row r="49" spans="1:11" ht="15.75" customHeight="1" x14ac:dyDescent="0.15">
      <c r="B49" s="696"/>
      <c r="C49" s="46">
        <f>IF(OR('03技術職員（自動集計）'!BO82="",'03技術職員（自動集計）'!BO82=0),"",'03技術職員（自動集計）'!BO82)</f>
        <v>266</v>
      </c>
      <c r="D49" s="48" t="str">
        <f>IF(OR('03技術職員（自動集計）'!BQ82="",'03技術職員（自動集計）'!BQ82=0),"",'03技術職員（自動集計）'!BQ82)</f>
        <v>ウェルポイント施工（２級）（３年）</v>
      </c>
      <c r="E49" s="49">
        <f>COUNTIF('03技術職員（自動集計）'!$AK$7:$BA$556,D49)</f>
        <v>0</v>
      </c>
      <c r="G49" s="685"/>
      <c r="H49" s="699"/>
      <c r="I49" s="734"/>
      <c r="J49" s="787"/>
    </row>
    <row r="50" spans="1:11" ht="15.75" customHeight="1" x14ac:dyDescent="0.15">
      <c r="B50" s="696"/>
      <c r="C50" s="698">
        <f>IF(OR('03技術職員（自動集計）'!BO83="",'03技術職員（自動集計）'!BO83=0),"",'03技術職員（自動集計）'!BO83)</f>
        <v>174</v>
      </c>
      <c r="D50" s="768" t="str">
        <f>IF(OR('03技術職員（自動集計）'!BQ83="",'03技術職員（自動集計）'!BQ83=0),"",'03技術職員（自動集計）'!BQ83)</f>
        <v>冷凍空気調和機器施工・空気調和設備配管（１級）</v>
      </c>
      <c r="E50" s="786">
        <f>COUNTIF('03技術職員（自動集計）'!$AK$7:$BA$556,D50)</f>
        <v>0</v>
      </c>
      <c r="G50" s="685"/>
      <c r="H50" s="698">
        <f>IF(OR('03技術職員（自動集計）'!BO125="",'03技術職員（自動集計）'!BO125=0),"",'03技術職員（自動集計）'!BO125)</f>
        <v>293</v>
      </c>
      <c r="I50" s="733" t="str">
        <f>IF(OR('03技術職員（自動集計）'!BQ125="",'03技術職員（自動集計）'!BQ125=0),"",'03技術職員（自動集計）'!BQ125)</f>
        <v>内装仕上げ施工・カーテン施工・天井仕上げ施工・床仕上げ施工・表装・表具・表具工（２級）（３年）</v>
      </c>
      <c r="J50" s="786">
        <f>COUNTIF('03技術職員（自動集計）'!$AK$7:$BA$556,I50)</f>
        <v>0</v>
      </c>
    </row>
    <row r="51" spans="1:11" ht="15.75" customHeight="1" x14ac:dyDescent="0.15">
      <c r="B51" s="696"/>
      <c r="C51" s="699"/>
      <c r="D51" s="768"/>
      <c r="E51" s="787"/>
      <c r="G51" s="685"/>
      <c r="H51" s="699"/>
      <c r="I51" s="734"/>
      <c r="J51" s="787"/>
    </row>
    <row r="52" spans="1:11" ht="15.75" customHeight="1" x14ac:dyDescent="0.15">
      <c r="B52" s="696"/>
      <c r="C52" s="698">
        <f>IF(OR('03技術職員（自動集計）'!BO84="",'03技術職員（自動集計）'!BO84=0),"",'03技術職員（自動集計）'!BO84)</f>
        <v>274</v>
      </c>
      <c r="D52" s="768" t="str">
        <f>IF(OR('03技術職員（自動集計）'!BQ84="",'03技術職員（自動集計）'!BQ84=0),"",'03技術職員（自動集計）'!BQ84)</f>
        <v>冷凍空気調和機器施工・空気調和設備配管（２級）（３年）</v>
      </c>
      <c r="E52" s="786">
        <f>COUNTIF('03技術職員（自動集計）'!$AK$7:$BA$556,D52)</f>
        <v>0</v>
      </c>
      <c r="G52" s="685"/>
      <c r="H52" s="46">
        <f>IF(OR('03技術職員（自動集計）'!BO126="",'03技術職員（自動集計）'!BO126=0),"",'03技術職員（自動集計）'!BO126)</f>
        <v>194</v>
      </c>
      <c r="I52" s="57" t="str">
        <f>IF(OR('03技術職員（自動集計）'!BQ126="",'03技術職員（自動集計）'!BQ126=0),"",'03技術職員（自動集計）'!BQ126)</f>
        <v>熱絶縁施工（１級）</v>
      </c>
      <c r="J52" s="49">
        <f>COUNTIF('03技術職員（自動集計）'!$AK$7:$BA$556,I52)</f>
        <v>0</v>
      </c>
    </row>
    <row r="53" spans="1:11" ht="15.75" customHeight="1" x14ac:dyDescent="0.15">
      <c r="B53" s="696"/>
      <c r="C53" s="699"/>
      <c r="D53" s="768"/>
      <c r="E53" s="787"/>
      <c r="G53" s="685"/>
      <c r="H53" s="46">
        <f>IF(OR('03技術職員（自動集計）'!BO127="",'03技術職員（自動集計）'!BO127=0),"",'03技術職員（自動集計）'!BO127)</f>
        <v>294</v>
      </c>
      <c r="I53" s="57" t="str">
        <f>IF(OR('03技術職員（自動集計）'!BQ127="",'03技術職員（自動集計）'!BQ127=0),"",'03技術職員（自動集計）'!BQ127)</f>
        <v>熱絶縁施工（２級）（３年）</v>
      </c>
      <c r="J53" s="49">
        <f>COUNTIF('03技術職員（自動集計）'!$AK$7:$BA$556,I53)</f>
        <v>0</v>
      </c>
    </row>
    <row r="54" spans="1:11" ht="15.75" customHeight="1" x14ac:dyDescent="0.15">
      <c r="B54" s="696"/>
      <c r="C54" s="46">
        <f>IF(OR('03技術職員（自動集計）'!BO85="",'03技術職員（自動集計）'!BO85=0),"",'03技術職員（自動集計）'!BO85)</f>
        <v>175</v>
      </c>
      <c r="D54" s="48" t="str">
        <f>IF(OR('03技術職員（自動集計）'!BQ85="",'03技術職員（自動集計）'!BQ85=0),"",'03技術職員（自動集計）'!BQ85)</f>
        <v>給排水衛生設備配管（１級）</v>
      </c>
      <c r="E54" s="49">
        <f>COUNTIF('03技術職員（自動集計）'!$AK$7:$BA$556,D54)</f>
        <v>0</v>
      </c>
      <c r="G54" s="685"/>
      <c r="H54" s="698">
        <f>IF(OR('03技術職員（自動集計）'!BO128="",'03技術職員（自動集計）'!BO128=0),"",'03技術職員（自動集計）'!BO128)</f>
        <v>195</v>
      </c>
      <c r="I54" s="733" t="str">
        <f>IF(OR('03技術職員（自動集計）'!BQ128="",'03技術職員（自動集計）'!BQ128=0),"",'03技術職員（自動集計）'!BQ128)</f>
        <v>建具製作・建具工・木工・カーテンウォール施工・サッシ施工（１級）</v>
      </c>
      <c r="J54" s="786">
        <f>COUNTIF('03技術職員（自動集計）'!$AK$7:$BA$556,I54)</f>
        <v>0</v>
      </c>
    </row>
    <row r="55" spans="1:11" ht="15.75" customHeight="1" x14ac:dyDescent="0.15">
      <c r="B55" s="696"/>
      <c r="C55" s="46">
        <f>IF(OR('03技術職員（自動集計）'!BO86="",'03技術職員（自動集計）'!BO86=0),"",'03技術職員（自動集計）'!BO86)</f>
        <v>275</v>
      </c>
      <c r="D55" s="48" t="str">
        <f>IF(OR('03技術職員（自動集計）'!BQ86="",'03技術職員（自動集計）'!BQ86=0),"",'03技術職員（自動集計）'!BQ86)</f>
        <v>給排水衛生設備配管（２級）（３年）</v>
      </c>
      <c r="E55" s="49">
        <f>COUNTIF('03技術職員（自動集計）'!$AK$7:$BA$556,D55)</f>
        <v>0</v>
      </c>
      <c r="G55" s="685"/>
      <c r="H55" s="699"/>
      <c r="I55" s="734"/>
      <c r="J55" s="787"/>
    </row>
    <row r="56" spans="1:11" ht="15.75" customHeight="1" x14ac:dyDescent="0.15">
      <c r="B56" s="696"/>
      <c r="C56" s="46">
        <f>IF(OR('03技術職員（自動集計）'!BO87="",'03技術職員（自動集計）'!BO87=0),"",'03技術職員（自動集計）'!BO87)</f>
        <v>176</v>
      </c>
      <c r="D56" s="48" t="str">
        <f>IF(OR('03技術職員（自動集計）'!BQ87="",'03技術職員（自動集計）'!BQ87=0),"",'03技術職員（自動集計）'!BQ87)</f>
        <v>配管・配管工（１級）</v>
      </c>
      <c r="E56" s="49">
        <f>COUNTIF('03技術職員（自動集計）'!$AK$7:$BA$556,D56)</f>
        <v>0</v>
      </c>
      <c r="G56" s="685"/>
      <c r="H56" s="698">
        <f>IF(OR('03技術職員（自動集計）'!BO129="",'03技術職員（自動集計）'!BO129=0),"",'03技術職員（自動集計）'!BO129)</f>
        <v>295</v>
      </c>
      <c r="I56" s="733" t="str">
        <f>IF(OR('03技術職員（自動集計）'!BQ129="",'03技術職員（自動集計）'!BQ129=0),"",'03技術職員（自動集計）'!BQ129)</f>
        <v>建具製作・建具工・木工・カーテンウォール施工・サッシ施工（２級）（３年）</v>
      </c>
      <c r="J56" s="786">
        <f>COUNTIF('03技術職員（自動集計）'!$AK$7:$BA$556,I56)</f>
        <v>0</v>
      </c>
    </row>
    <row r="57" spans="1:11" ht="15.75" customHeight="1" x14ac:dyDescent="0.15">
      <c r="B57" s="697"/>
      <c r="C57" s="46">
        <f>IF(OR('03技術職員（自動集計）'!BO88="",'03技術職員（自動集計）'!BO88=0),"",'03技術職員（自動集計）'!BO88)</f>
        <v>276</v>
      </c>
      <c r="D57" s="48" t="str">
        <f>IF(OR('03技術職員（自動集計）'!BQ88="",'03技術職員（自動集計）'!BQ88=0),"",'03技術職員（自動集計）'!BQ88)</f>
        <v>配管・配管工（２級）（３年）</v>
      </c>
      <c r="E57" s="49">
        <f>COUNTIF('03技術職員（自動集計）'!$AK$7:$BA$556,D57)</f>
        <v>0</v>
      </c>
      <c r="G57" s="686"/>
      <c r="H57" s="699"/>
      <c r="I57" s="734"/>
      <c r="J57" s="787"/>
    </row>
    <row r="58" spans="1:11" ht="7.5" customHeight="1" x14ac:dyDescent="0.15">
      <c r="B58" s="292"/>
      <c r="C58" s="293"/>
      <c r="D58" s="66"/>
      <c r="E58" s="294"/>
      <c r="G58" s="295"/>
      <c r="H58" s="293"/>
      <c r="I58" s="296"/>
      <c r="J58" s="294"/>
    </row>
    <row r="59" spans="1:11" x14ac:dyDescent="0.15">
      <c r="A59" s="41" t="s">
        <v>194</v>
      </c>
      <c r="E59" s="42"/>
      <c r="J59" s="42"/>
    </row>
    <row r="60" spans="1:11" ht="6.75" customHeight="1" x14ac:dyDescent="0.15">
      <c r="E60" s="42"/>
      <c r="J60" s="42"/>
    </row>
    <row r="61" spans="1:11" x14ac:dyDescent="0.15">
      <c r="B61" s="693" t="s">
        <v>0</v>
      </c>
      <c r="C61" s="694"/>
      <c r="D61" s="43">
        <f>D3</f>
        <v>0</v>
      </c>
      <c r="E61" s="42"/>
      <c r="F61" s="44"/>
      <c r="G61" s="693" t="s">
        <v>161</v>
      </c>
      <c r="H61" s="694"/>
      <c r="I61" s="720" t="str">
        <f>I3</f>
        <v/>
      </c>
      <c r="J61" s="721"/>
      <c r="K61" s="722"/>
    </row>
    <row r="62" spans="1:11" ht="9.75" customHeight="1" x14ac:dyDescent="0.15">
      <c r="E62" s="42"/>
      <c r="J62" s="42"/>
    </row>
    <row r="63" spans="1:11" ht="21.75" customHeight="1" x14ac:dyDescent="0.2">
      <c r="A63" s="723" t="s">
        <v>195</v>
      </c>
      <c r="B63" s="723"/>
      <c r="C63" s="723"/>
      <c r="D63" s="723"/>
      <c r="E63" s="723"/>
      <c r="F63" s="723"/>
      <c r="G63" s="723"/>
      <c r="H63" s="723"/>
      <c r="I63" s="723"/>
      <c r="J63" s="723"/>
      <c r="K63" s="723"/>
    </row>
    <row r="64" spans="1:11" ht="9.75" customHeight="1" x14ac:dyDescent="0.15">
      <c r="E64" s="42"/>
      <c r="J64" s="42"/>
    </row>
    <row r="65" spans="2:10" x14ac:dyDescent="0.15">
      <c r="B65" s="332" t="s">
        <v>697</v>
      </c>
      <c r="E65" s="42"/>
      <c r="J65" s="42"/>
    </row>
    <row r="66" spans="2:10" ht="15.75" customHeight="1" x14ac:dyDescent="0.15">
      <c r="B66" s="45" t="s">
        <v>196</v>
      </c>
      <c r="C66" s="46" t="s">
        <v>164</v>
      </c>
      <c r="D66" s="45" t="s">
        <v>165</v>
      </c>
      <c r="E66" s="45" t="s">
        <v>166</v>
      </c>
      <c r="F66" s="47"/>
      <c r="G66" s="45" t="s">
        <v>196</v>
      </c>
      <c r="H66" s="46" t="s">
        <v>164</v>
      </c>
      <c r="I66" s="45" t="s">
        <v>165</v>
      </c>
      <c r="J66" s="45" t="s">
        <v>166</v>
      </c>
    </row>
    <row r="67" spans="2:10" ht="15.75" customHeight="1" x14ac:dyDescent="0.15">
      <c r="B67" s="755" t="s">
        <v>197</v>
      </c>
      <c r="C67" s="46">
        <f>IF(OR('03技術職員（自動集計）'!BO130="",'03技術職員（自動集計）'!BO130=0),"",'03技術職員（自動集計）'!BO130)</f>
        <v>196</v>
      </c>
      <c r="D67" s="54" t="str">
        <f>IF(OR('03技術職員（自動集計）'!BQ130="",'03技術職員（自動集計）'!BQ130=0),"",'03技術職員（自動集計）'!BQ130)</f>
        <v>造園（１級）</v>
      </c>
      <c r="E67" s="49">
        <f>COUNTIF('03技術職員（自動集計）'!$AK$7:$BA$556,D67)</f>
        <v>0</v>
      </c>
      <c r="F67" s="47"/>
      <c r="G67" s="695" t="s">
        <v>706</v>
      </c>
      <c r="H67" s="758" t="str">
        <f>IF(OR('03技術職員（自動集計）'!BO164="",'03技術職員（自動集計）'!BO164=0),"",'03技術職員（自動集計）'!BO164)</f>
        <v>22B</v>
      </c>
      <c r="I67" s="759" t="str">
        <f>IF(OR('03技術職員（自動集計）'!BQ164="",'03技術職員（自動集計）'!BQ164=0),"",'03技術職員（自動集計）'!BQ164)</f>
        <v>二級建築施工管理技士　(躯体)(解体資格無)</v>
      </c>
      <c r="J67" s="790">
        <f>COUNTIF('03技術職員（自動集計）'!$AK$7:$BA$556,I67)</f>
        <v>0</v>
      </c>
    </row>
    <row r="68" spans="2:10" ht="15.75" customHeight="1" x14ac:dyDescent="0.15">
      <c r="B68" s="756"/>
      <c r="C68" s="46">
        <f>IF(OR('03技術職員（自動集計）'!BO131="",'03技術職員（自動集計）'!BO131=0),"",'03技術職員（自動集計）'!BO131)</f>
        <v>296</v>
      </c>
      <c r="D68" s="54" t="str">
        <f>IF(OR('03技術職員（自動集計）'!BQ131="",'03技術職員（自動集計）'!BQ131=0),"",'03技術職員（自動集計）'!BQ131)</f>
        <v>造園（２級）（３年）</v>
      </c>
      <c r="E68" s="49">
        <f>COUNTIF('03技術職員（自動集計）'!$AK$7:$BA$556,D68)</f>
        <v>0</v>
      </c>
      <c r="F68" s="47"/>
      <c r="G68" s="696"/>
      <c r="H68" s="758"/>
      <c r="I68" s="759"/>
      <c r="J68" s="790"/>
    </row>
    <row r="69" spans="2:10" ht="21.75" customHeight="1" x14ac:dyDescent="0.15">
      <c r="B69" s="756"/>
      <c r="C69" s="46">
        <f>IF(OR('03技術職員（自動集計）'!BO132="",'03技術職員（自動集計）'!BO132=0),"",'03技術職員（自動集計）'!BO132)</f>
        <v>197</v>
      </c>
      <c r="D69" s="57" t="str">
        <f>IF(OR('03技術職員（自動集計）'!BQ132="",'03技術職員（自動集計）'!BQ132=0),"",'03技術職員（自動集計）'!BQ132)</f>
        <v>防水施工（１級）</v>
      </c>
      <c r="E69" s="49">
        <f>COUNTIF('03技術職員（自動集計）'!$AK$7:$BA$556,D69)</f>
        <v>0</v>
      </c>
      <c r="G69" s="696"/>
      <c r="H69" s="233" t="str">
        <f>IF(OR('03技術職員（自動集計）'!BO165="",'03技術職員（自動集計）'!BO165=0),"",'03技術職員（自動集計）'!BO165)</f>
        <v>14A</v>
      </c>
      <c r="I69" s="58" t="str">
        <f>IF(OR('03技術職員（自動集計）'!BQ165="",'03技術職員（自動集計）'!BQ165=0),"",'03技術職員（自動集計）'!BQ165)</f>
        <v>建設・総合技術監理(建設)　(解体資格無)</v>
      </c>
      <c r="J69" s="49">
        <f>COUNTIF('03技術職員（自動集計）'!$AK$7:$BA$556,I69)</f>
        <v>0</v>
      </c>
    </row>
    <row r="70" spans="2:10" ht="17.25" customHeight="1" x14ac:dyDescent="0.15">
      <c r="B70" s="756"/>
      <c r="C70" s="46">
        <f>IF(OR('03技術職員（自動集計）'!BO133="",'03技術職員（自動集計）'!BO133=0),"",'03技術職員（自動集計）'!BO133)</f>
        <v>297</v>
      </c>
      <c r="D70" s="57" t="str">
        <f>IF(OR('03技術職員（自動集計）'!BQ133="",'03技術職員（自動集計）'!BQ133=0),"",'03技術職員（自動集計）'!BQ133)</f>
        <v>防水施工（２級）（３年）</v>
      </c>
      <c r="E70" s="49">
        <f>COUNTIF('03技術職員（自動集計）'!$AK$7:$BA$556,D70)</f>
        <v>0</v>
      </c>
      <c r="G70" s="696"/>
      <c r="H70" s="761" t="str">
        <f>IF(OR('03技術職員（自動集計）'!BO166="",'03技術職員（自動集計）'!BO166=0),"",'03技術職員（自動集計）'!BO166)</f>
        <v>14B</v>
      </c>
      <c r="I70" s="733" t="str">
        <f>IF(OR('03技術職員（自動集計）'!BQ166="",'03技術職員（自動集計）'!BQ166=0),"",'03技術職員（自動集計）'!BQ166)</f>
        <v>建設「鋼構造及びコンクリート」・総合技術監理(建設「鋼構造及びコンクリート」)　(解体資格無)</v>
      </c>
      <c r="J70" s="786">
        <f>COUNTIF('03技術職員（自動集計）'!$AK$7:$BA$556,I70)</f>
        <v>0</v>
      </c>
    </row>
    <row r="71" spans="2:10" ht="19.5" customHeight="1" x14ac:dyDescent="0.15">
      <c r="B71" s="756"/>
      <c r="C71" s="46">
        <f>IF(OR('03技術職員（自動集計）'!BO134="",'03技術職員（自動集計）'!BO134=0),"",'03技術職員（自動集計）'!BO134)</f>
        <v>198</v>
      </c>
      <c r="D71" s="57" t="str">
        <f>IF(OR('03技術職員（自動集計）'!BQ134="",'03技術職員（自動集計）'!BQ134=0),"",'03技術職員（自動集計）'!BQ134)</f>
        <v>さく井（１級）</v>
      </c>
      <c r="E71" s="49">
        <f>COUNTIF('03技術職員（自動集計）'!$AK$7:$BA$556,D71)</f>
        <v>0</v>
      </c>
      <c r="G71" s="696"/>
      <c r="H71" s="762"/>
      <c r="I71" s="734"/>
      <c r="J71" s="787"/>
    </row>
    <row r="72" spans="2:10" ht="16.5" customHeight="1" x14ac:dyDescent="0.15">
      <c r="B72" s="757"/>
      <c r="C72" s="46">
        <f>IF(OR('03技術職員（自動集計）'!BO135="",'03技術職員（自動集計）'!BO135=0),"",'03技術職員（自動集計）'!BO135)</f>
        <v>298</v>
      </c>
      <c r="D72" s="57" t="str">
        <f>IF(OR('03技術職員（自動集計）'!BQ135="",'03技術職員（自動集計）'!BQ135=0),"",'03技術職員（自動集計）'!BQ135)</f>
        <v>さく井（２級）（３年）</v>
      </c>
      <c r="E72" s="49">
        <f>COUNTIF('03技術職員（自動集計）'!$AK$7:$BA$556,D72)</f>
        <v>0</v>
      </c>
      <c r="G72" s="696"/>
      <c r="H72" s="740" t="str">
        <f>IF(OR('03技術職員（自動集計）'!BO167="",'03技術職員（自動集計）'!BO167=0),"",'03技術職員（自動集計）'!BO167)</f>
        <v>14C</v>
      </c>
      <c r="I72" s="763" t="s">
        <v>777</v>
      </c>
      <c r="J72" s="744">
        <f>COUNTIF('03技術職員（自動集計）'!$AK$7:$BA$556,I72)</f>
        <v>0</v>
      </c>
    </row>
    <row r="73" spans="2:10" ht="15.75" customHeight="1" x14ac:dyDescent="0.15">
      <c r="B73" s="695"/>
      <c r="C73" s="46">
        <f>IF(OR('03技術職員（自動集計）'!BO136="",'03技術職員（自動集計）'!BO136=0),"",'03技術職員（自動集計）'!BO136)</f>
        <v>61</v>
      </c>
      <c r="D73" s="57" t="str">
        <f>IF(OR('03技術職員（自動集計）'!BQ136="",'03技術職員（自動集計）'!BQ136=0),"",'03技術職員（自動集計）'!BQ136)</f>
        <v>地すべり防止工事士（１年）</v>
      </c>
      <c r="E73" s="49">
        <f>COUNTIF('03技術職員（自動集計）'!$AK$7:$BA$556,D73)</f>
        <v>0</v>
      </c>
      <c r="G73" s="696"/>
      <c r="H73" s="741"/>
      <c r="I73" s="764"/>
      <c r="J73" s="745"/>
    </row>
    <row r="74" spans="2:10" ht="16.5" customHeight="1" x14ac:dyDescent="0.15">
      <c r="B74" s="696"/>
      <c r="C74" s="46">
        <f>IF(OR('03技術職員（自動集計）'!BO137="",'03技術職員（自動集計）'!BO137=0),"",'03技術職員（自動集計）'!BO137)</f>
        <v>62</v>
      </c>
      <c r="D74" s="57" t="str">
        <f>IF(OR('03技術職員（自動集計）'!BQ137="",'03技術職員（自動集計）'!BQ137=0),"",'03技術職員（自動集計）'!BQ137)</f>
        <v>建築設備士（１年）</v>
      </c>
      <c r="E74" s="49">
        <f>COUNTIF('03技術職員（自動集計）'!$AK$7:$BA$556,D74)</f>
        <v>0</v>
      </c>
      <c r="G74" s="696"/>
      <c r="H74" s="752" t="str">
        <f>IF(OR('03技術職員（自動集計）'!BO168="",'03技術職員（自動集計）'!BO168=0),"",'03技術職員（自動集計）'!BO168)</f>
        <v>14D</v>
      </c>
      <c r="I74" s="765" t="s">
        <v>778</v>
      </c>
      <c r="J74" s="754">
        <f>COUNTIF('03技術職員（自動集計）'!$AK$7:$BA$556,I74)</f>
        <v>0</v>
      </c>
    </row>
    <row r="75" spans="2:10" ht="15.75" customHeight="1" x14ac:dyDescent="0.15">
      <c r="B75" s="697"/>
      <c r="C75" s="46">
        <f>IF(OR('03技術職員（自動集計）'!BO138="",'03技術職員（自動集計）'!BO138=0),"",'03技術職員（自動集計）'!BO138)</f>
        <v>63</v>
      </c>
      <c r="D75" s="57" t="str">
        <f>IF(OR('03技術職員（自動集計）'!BQ138="",'03技術職員（自動集計）'!BQ138=0),"",'03技術職員（自動集計）'!BQ138)</f>
        <v>計装士（１年）</v>
      </c>
      <c r="E75" s="49">
        <f>COUNTIF('03技術職員（自動集計）'!$AK$7:$BA$556,D75)</f>
        <v>0</v>
      </c>
      <c r="G75" s="696"/>
      <c r="H75" s="752"/>
      <c r="I75" s="765"/>
      <c r="J75" s="754"/>
    </row>
    <row r="76" spans="2:10" ht="15.75" customHeight="1" x14ac:dyDescent="0.15">
      <c r="B76" s="59" t="s">
        <v>198</v>
      </c>
      <c r="C76" s="46">
        <f>IF(OR('03技術職員（自動集計）'!BO139="",'03技術職員（自動集計）'!BO139=0),"",'03技術職員（自動集計）'!BO139)</f>
        <v>64</v>
      </c>
      <c r="D76" s="57" t="str">
        <f>IF(OR('03技術職員（自動集計）'!BQ139="",'03技術職員（自動集計）'!BQ139=0),"",'03技術職員（自動集計）'!BQ139)</f>
        <v>基幹技能者</v>
      </c>
      <c r="E76" s="49">
        <f>COUNTIF('03技術職員（自動集計）'!$AK$7:$BA$556,D76)</f>
        <v>0</v>
      </c>
      <c r="G76" s="696"/>
      <c r="H76" s="752" t="str">
        <f>IF(OR('03技術職員（自動集計）'!BO169="",'03技術職員（自動集計）'!BO169=0),"",'03技術職員（自動集計）'!BO169)</f>
        <v>15A</v>
      </c>
      <c r="I76" s="765" t="s">
        <v>779</v>
      </c>
      <c r="J76" s="754">
        <f>COUNTIF('03技術職員（自動集計）'!$AK$7:$BA$556,I76)</f>
        <v>0</v>
      </c>
    </row>
    <row r="77" spans="2:10" ht="15.75" customHeight="1" x14ac:dyDescent="0.15">
      <c r="B77" s="695" t="s">
        <v>199</v>
      </c>
      <c r="C77" s="46">
        <f>IF(OR('03技術職員（自動集計）'!BO140="",'03技術職員（自動集計）'!BO140=0),"",'03技術職員（自動集計）'!BO140)</f>
        <v>141</v>
      </c>
      <c r="D77" s="57" t="str">
        <f>IF(OR('03技術職員（自動集計）'!BQ140="",'03技術職員（自動集計）'!BQ140=0),"",'03技術職員（自動集計）'!BQ140)</f>
        <v>建設 ・ 総合技術監理（建設）</v>
      </c>
      <c r="E77" s="49">
        <f>COUNTIF('03技術職員（自動集計）'!$AK$7:$BA$556,D77)</f>
        <v>0</v>
      </c>
      <c r="G77" s="696"/>
      <c r="H77" s="752"/>
      <c r="I77" s="765"/>
      <c r="J77" s="754"/>
    </row>
    <row r="78" spans="2:10" ht="16.5" customHeight="1" x14ac:dyDescent="0.15">
      <c r="B78" s="696"/>
      <c r="C78" s="698">
        <f>IF(OR('03技術職員（自動集計）'!BO141="",'03技術職員（自動集計）'!BO141=0),"",'03技術職員（自動集計）'!BO141)</f>
        <v>142</v>
      </c>
      <c r="D78" s="733" t="str">
        <f>IF(OR('03技術職員（自動集計）'!BQ141="",'03技術職員（自動集計）'!BQ141=0),"",'03技術職員（自動集計）'!BQ141)</f>
        <v>建設 「鋼構造及びコンクリート」 ・ 総合技術監理 （建設 「鋼構造及びコンクリート」 ）</v>
      </c>
      <c r="E78" s="786">
        <f>COUNTIF('03技術職員（自動集計）'!$AK$7:$BA$556,D78)</f>
        <v>0</v>
      </c>
      <c r="G78" s="696"/>
      <c r="H78" s="347" t="str">
        <f>IF(OR('03技術職員（自動集計）'!BO170="",'03技術職員（自動集計）'!BO170=0),"",'03技術職員（自動集計）'!BO170)</f>
        <v>16B</v>
      </c>
      <c r="I78" s="345" t="s">
        <v>780</v>
      </c>
      <c r="J78" s="346">
        <f>COUNTIF('03技術職員（自動集計）'!$AK$7:$BA$556,I78)</f>
        <v>0</v>
      </c>
    </row>
    <row r="79" spans="2:10" ht="15.75" customHeight="1" x14ac:dyDescent="0.15">
      <c r="B79" s="696"/>
      <c r="C79" s="699"/>
      <c r="D79" s="734"/>
      <c r="E79" s="787"/>
      <c r="G79" s="696"/>
      <c r="H79" s="347" t="str">
        <f>IF(OR('03技術職員（自動集計）'!BO171="",'03技術職員（自動集計）'!BO171=0),"",'03技術職員（自動集計）'!BO171)</f>
        <v>26B</v>
      </c>
      <c r="I79" s="345" t="s">
        <v>781</v>
      </c>
      <c r="J79" s="346">
        <f>COUNTIF('03技術職員（自動集計）'!$AK$7:$BA$556,I79)</f>
        <v>0</v>
      </c>
    </row>
    <row r="80" spans="2:10" ht="15.75" customHeight="1" x14ac:dyDescent="0.15">
      <c r="B80" s="696"/>
      <c r="C80" s="698">
        <f>IF(OR('03技術職員（自動集計）'!BO142="",'03技術職員（自動集計）'!BO142=0),"",'03技術職員（自動集計）'!BO142)</f>
        <v>143</v>
      </c>
      <c r="D80" s="750" t="str">
        <f>IF(OR('03技術職員（自動集計）'!BQ142="",'03技術職員（自動集計）'!BQ142=0),"",'03技術職員（自動集計）'!BQ142)</f>
        <v>農業 「農業土木」 ・ 総合技術監理 （農業 「農業土木」 ）</v>
      </c>
      <c r="E80" s="786">
        <f>COUNTIF('03技術職員（自動集計）'!$AK$7:$BA$556,D80)</f>
        <v>0</v>
      </c>
      <c r="G80" s="696"/>
      <c r="H80" s="347" t="str">
        <f>IF(OR('03技術職員（自動集計）'!BO172="",'03技術職員（自動集計）'!BO172=0),"",'03技術職員（自動集計）'!BO172)</f>
        <v>15B</v>
      </c>
      <c r="I80" s="345" t="s">
        <v>782</v>
      </c>
      <c r="J80" s="346">
        <f>COUNTIF('03技術職員（自動集計）'!$AK$7:$BA$556,I80)</f>
        <v>0</v>
      </c>
    </row>
    <row r="81" spans="2:10" ht="15.75" customHeight="1" x14ac:dyDescent="0.15">
      <c r="B81" s="696"/>
      <c r="C81" s="699"/>
      <c r="D81" s="751"/>
      <c r="E81" s="787"/>
      <c r="G81" s="696"/>
      <c r="H81" s="234" t="str">
        <f>IF(OR('03技術職員（自動集計）'!BO173="",'03技術職員（自動集計）'!BO173=0),"",'03技術職員（自動集計）'!BO173)</f>
        <v>25B</v>
      </c>
      <c r="I81" s="62" t="str">
        <f>IF(OR('03技術職員（自動集計）'!BQ173="",'03技術職員（自動集計）'!BQ173=0),"",'03技術職員（自動集計）'!BQ173)</f>
        <v>とび・とび工(２級)(３年)　(解体資格無)</v>
      </c>
      <c r="J81" s="60">
        <f>COUNTIF('03技術職員（自動集計）'!$AK$7:$BA$556,I81)</f>
        <v>0</v>
      </c>
    </row>
    <row r="82" spans="2:10" ht="15.75" customHeight="1" x14ac:dyDescent="0.15">
      <c r="B82" s="696"/>
      <c r="C82" s="46">
        <f>IF(OR('03技術職員（自動集計）'!BO143="",'03技術職員（自動集計）'!BO143=0),"",'03技術職員（自動集計）'!BO143)</f>
        <v>144</v>
      </c>
      <c r="D82" s="56" t="str">
        <f>IF(OR('03技術職員（自動集計）'!BQ143="",'03技術職員（自動集計）'!BQ143=0),"",'03技術職員（自動集計）'!BQ143)</f>
        <v>電気電子 ・ 総合技術監理 （電気電子）</v>
      </c>
      <c r="E82" s="49">
        <f>COUNTIF('03技術職員（自動集計）'!$AK$7:$BA$556,D82)</f>
        <v>0</v>
      </c>
      <c r="G82" s="696"/>
      <c r="H82" s="740" t="str">
        <f>IF(OR('03技術職員（自動集計）'!BO174="",'03技術職員（自動集計）'!BO174=0),"",'03技術職員（自動集計）'!BO174)</f>
        <v>17A</v>
      </c>
      <c r="I82" s="742" t="s">
        <v>783</v>
      </c>
      <c r="J82" s="744">
        <f>COUNTIF('03技術職員（自動集計）'!$AK$7:$BA$556,I82)</f>
        <v>0</v>
      </c>
    </row>
    <row r="83" spans="2:10" ht="15.75" customHeight="1" x14ac:dyDescent="0.15">
      <c r="B83" s="696"/>
      <c r="C83" s="46">
        <f>IF(OR('03技術職員（自動集計）'!BO144="",'03技術職員（自動集計）'!BO144=0),"",'03技術職員（自動集計）'!BO144)</f>
        <v>145</v>
      </c>
      <c r="D83" s="54" t="str">
        <f>IF(OR('03技術職員（自動集計）'!BQ144="",'03技術職員（自動集計）'!BQ144=0),"",'03技術職員（自動集計）'!BQ144)</f>
        <v>機械 ・ 総合技術監理 （機械）</v>
      </c>
      <c r="E83" s="49">
        <f>COUNTIF('03技術職員（自動集計）'!$AK$7:$BA$556,D83)</f>
        <v>0</v>
      </c>
      <c r="G83" s="696"/>
      <c r="H83" s="741"/>
      <c r="I83" s="743"/>
      <c r="J83" s="745"/>
    </row>
    <row r="84" spans="2:10" ht="15.75" customHeight="1" x14ac:dyDescent="0.15">
      <c r="B84" s="696"/>
      <c r="C84" s="698">
        <f>IF(OR('03技術職員（自動集計）'!BO145="",'03技術職員（自動集計）'!BO145=0),"",'03技術職員（自動集計）'!BO145)</f>
        <v>146</v>
      </c>
      <c r="D84" s="733" t="str">
        <f>IF(OR('03技術職員（自動集計）'!BQ145="",'03技術職員（自動集計）'!BQ145=0),"",'03技術職員（自動集計）'!BQ145)</f>
        <v>機械 「流体工学」又は「熱工学」 ・ 総合技術監理 （機械 「流体工学」又は「熱工学」）</v>
      </c>
      <c r="E84" s="786">
        <f>COUNTIF('03技術職員（自動集計）'!$AK$7:$BA$556,D84)</f>
        <v>0</v>
      </c>
      <c r="G84" s="696"/>
      <c r="H84" s="752" t="str">
        <f>IF(OR('03技術職員（自動集計）'!BO175="",'03技術職員（自動集計）'!BO175=0),"",'03技術職員（自動集計）'!BO175)</f>
        <v>27A</v>
      </c>
      <c r="I84" s="753" t="s">
        <v>784</v>
      </c>
      <c r="J84" s="754">
        <f>COUNTIF('03技術職員（自動集計）'!$AK$7:$BA$556,I84)</f>
        <v>0</v>
      </c>
    </row>
    <row r="85" spans="2:10" ht="17.25" customHeight="1" x14ac:dyDescent="0.15">
      <c r="B85" s="696"/>
      <c r="C85" s="699"/>
      <c r="D85" s="734"/>
      <c r="E85" s="787"/>
      <c r="G85" s="696"/>
      <c r="H85" s="752"/>
      <c r="I85" s="753"/>
      <c r="J85" s="754"/>
    </row>
    <row r="86" spans="2:10" ht="18.75" customHeight="1" x14ac:dyDescent="0.15">
      <c r="B86" s="696"/>
      <c r="C86" s="46">
        <f>IF(OR('03技術職員（自動集計）'!BO146="",'03技術職員（自動集計）'!BO146=0),"",'03技術職員（自動集計）'!BO146)</f>
        <v>147</v>
      </c>
      <c r="D86" s="48" t="str">
        <f>IF(OR('03技術職員（自動集計）'!BQ146="",'03技術職員（自動集計）'!BQ146=0),"",'03技術職員（自動集計）'!BQ146)</f>
        <v>上下水道 ・ 総合技術監理 （上下水道）</v>
      </c>
      <c r="E86" s="49">
        <f>COUNTIF('03技術職員（自動集計）'!$AK$7:$BA$556,D86)</f>
        <v>0</v>
      </c>
      <c r="G86" s="696"/>
      <c r="H86" s="740" t="str">
        <f>IF(OR('03技術職員（自動集計）'!BO176="",'03技術職員（自動集計）'!BO176=0),"",'03技術職員（自動集計）'!BO176)</f>
        <v>16C</v>
      </c>
      <c r="I86" s="742" t="s">
        <v>785</v>
      </c>
      <c r="J86" s="744">
        <f>COUNTIF('03技術職員（自動集計）'!$AK$7:$BA$556,I86)</f>
        <v>0</v>
      </c>
    </row>
    <row r="87" spans="2:10" ht="16.5" customHeight="1" x14ac:dyDescent="0.15">
      <c r="B87" s="696"/>
      <c r="C87" s="698">
        <f>IF(OR('03技術職員（自動集計）'!BO147="",'03技術職員（自動集計）'!BO147=0),"",'03技術職員（自動集計）'!BO147)</f>
        <v>148</v>
      </c>
      <c r="D87" s="746" t="str">
        <f>IF(OR('03技術職員（自動集計）'!BQ147="",'03技術職員（自動集計）'!BQ147=0),"",'03技術職員（自動集計）'!BQ147)</f>
        <v>上下水道 「上水道及び工業用水道」 ・ 総合技術監理 （上下水道 「上水道及び工業用水道」）</v>
      </c>
      <c r="E87" s="786">
        <f>COUNTIF('03技術職員（自動集計）'!$AK$7:$BA$556,D87)</f>
        <v>0</v>
      </c>
      <c r="G87" s="696"/>
      <c r="H87" s="741"/>
      <c r="I87" s="743"/>
      <c r="J87" s="745"/>
    </row>
    <row r="88" spans="2:10" ht="15.75" customHeight="1" x14ac:dyDescent="0.15">
      <c r="B88" s="696"/>
      <c r="C88" s="699"/>
      <c r="D88" s="747"/>
      <c r="E88" s="787"/>
      <c r="G88" s="696"/>
      <c r="H88" s="740" t="str">
        <f>IF(OR('03技術職員（自動集計）'!BO177="",'03技術職員（自動集計）'!BO177=0),"",'03技術職員（自動集計）'!BO177)</f>
        <v>26C</v>
      </c>
      <c r="I88" s="748" t="s">
        <v>786</v>
      </c>
      <c r="J88" s="744">
        <f>COUNTIF('03技術職員（自動集計）'!$AK$7:$BA$556,I88)</f>
        <v>0</v>
      </c>
    </row>
    <row r="89" spans="2:10" ht="21" customHeight="1" x14ac:dyDescent="0.15">
      <c r="B89" s="696"/>
      <c r="C89" s="55">
        <f>IF(OR('03技術職員（自動集計）'!BO148="",'03技術職員（自動集計）'!BO148=0),"",'03技術職員（自動集計）'!BO148)</f>
        <v>149</v>
      </c>
      <c r="D89" s="63" t="str">
        <f>IF(OR('03技術職員（自動集計）'!BQ148="",'03技術職員（自動集計）'!BQ148=0),"",'03技術職員（自動集計）'!BQ148)</f>
        <v>水産 「水産土木」 ・ 総合技術監理 （水産 「水産土木」）</v>
      </c>
      <c r="E89" s="60">
        <f>COUNTIF('03技術職員（自動集計）'!$AK$7:$BA$556,D89)</f>
        <v>0</v>
      </c>
      <c r="G89" s="696"/>
      <c r="H89" s="741"/>
      <c r="I89" s="749"/>
      <c r="J89" s="745"/>
    </row>
    <row r="90" spans="2:10" ht="15.75" customHeight="1" x14ac:dyDescent="0.15">
      <c r="B90" s="696"/>
      <c r="C90" s="46">
        <f>IF(OR('03技術職員（自動集計）'!BO149="",'03技術職員（自動集計）'!BO149=0),"",'03技術職員（自動集計）'!BO149)</f>
        <v>150</v>
      </c>
      <c r="D90" s="48" t="str">
        <f>IF(OR('03技術職員（自動集計）'!BQ149="",'03技術職員（自動集計）'!BQ149=0),"",'03技術職員（自動集計）'!BQ149)</f>
        <v>森林 「林業」 ・ 総合技術監理 （森林 「林業」）</v>
      </c>
      <c r="E90" s="60">
        <f>COUNTIF('03技術職員（自動集計）'!$AK$7:$BA$556,D90)</f>
        <v>0</v>
      </c>
      <c r="G90" s="696"/>
      <c r="H90" s="730" t="str">
        <f>IF(OR('03技術職員（自動集計）'!BO178="",'03技術職員（自動集計）'!BO178=0),"",'03技術職員（自動集計）'!BO178)</f>
        <v>06A</v>
      </c>
      <c r="I90" s="731" t="s">
        <v>787</v>
      </c>
      <c r="J90" s="789">
        <f>COUNTIF('03技術職員（自動集計）'!$AK$7:$BA$556,I90)</f>
        <v>0</v>
      </c>
    </row>
    <row r="91" spans="2:10" ht="15.75" customHeight="1" x14ac:dyDescent="0.15">
      <c r="B91" s="696"/>
      <c r="C91" s="46">
        <f>IF(OR('03技術職員（自動集計）'!BO150="",'03技術職員（自動集計）'!BO150=0),"",'03技術職員（自動集計）'!BO150)</f>
        <v>151</v>
      </c>
      <c r="D91" s="64" t="str">
        <f>IF(OR('03技術職員（自動集計）'!BQ150="",'03技術職員（自動集計）'!BQ150=0),"",'03技術職員（自動集計）'!BQ150)</f>
        <v>森林 「森林土木」 ・ 総合技術監理 （森林 「森林土木」）</v>
      </c>
      <c r="E91" s="60">
        <f>COUNTIF('03技術職員（自動集計）'!$AK$7:$BA$556,D91)</f>
        <v>0</v>
      </c>
      <c r="G91" s="697"/>
      <c r="H91" s="730"/>
      <c r="I91" s="731"/>
      <c r="J91" s="789"/>
    </row>
    <row r="92" spans="2:10" ht="15.75" customHeight="1" x14ac:dyDescent="0.15">
      <c r="B92" s="696"/>
      <c r="C92" s="46">
        <f>IF(OR('03技術職員（自動集計）'!BO151="",'03技術職員（自動集計）'!BO151=0),"",'03技術職員（自動集計）'!BO151)</f>
        <v>152</v>
      </c>
      <c r="D92" s="56" t="str">
        <f>IF(OR('03技術職員（自動集計）'!BQ151="",'03技術職員（自動集計）'!BQ151=0),"",'03技術職員（自動集計）'!BQ151)</f>
        <v>衛生工学 ・ 総合技術監理 （衛生工学）</v>
      </c>
      <c r="E92" s="60">
        <f>COUNTIF('03技術職員（自動集計）'!$AK$7:$BA$556,D92)</f>
        <v>0</v>
      </c>
      <c r="G92" s="235"/>
      <c r="H92" s="71" t="str">
        <f>IF(OR('03技術職員（自動集計）'!BO179="",'03技術職員（自動集計）'!BO179=0),"",'03技術職員（自動集計）'!BO179)</f>
        <v>040</v>
      </c>
      <c r="I92" s="231" t="str">
        <f>IF(OR('03技術職員（自動集計）'!BQ179="",'03技術職員（自動集計）'!BQ179=0),"",'03技術職員（自動集計）'!BQ179)</f>
        <v>基礎ぐい工事</v>
      </c>
      <c r="J92" s="231">
        <f>COUNTIF('03技術職員（自動集計）'!$AK$7:$BA$556,I92)</f>
        <v>0</v>
      </c>
    </row>
    <row r="93" spans="2:10" ht="15.75" customHeight="1" thickBot="1" x14ac:dyDescent="0.2">
      <c r="B93" s="696"/>
      <c r="C93" s="698">
        <f>IF(OR('03技術職員（自動集計）'!BO152="",'03技術職員（自動集計）'!BO152=0),"",'03技術職員（自動集計）'!BO152)</f>
        <v>153</v>
      </c>
      <c r="D93" s="733" t="str">
        <f>IF(OR('03技術職員（自動集計）'!BQ152="",'03技術職員（自動集計）'!BQ152=0),"",'03技術職員（自動集計）'!BQ152)</f>
        <v>衛生工学 「水質管理」 ・ 総合技術監理 （衛生工学 「水質管理」）</v>
      </c>
      <c r="E93" s="786">
        <f>COUNTIF('03技術職員（自動集計）'!$AK$7:$BA$556,D93)</f>
        <v>0</v>
      </c>
      <c r="G93" s="236"/>
      <c r="H93" s="232" t="str">
        <f>IF(OR('03技術職員（自動集計）'!BO180="",'03技術職員（自動集計）'!BO180=0),"",'03技術職員（自動集計）'!BO180)</f>
        <v>060</v>
      </c>
      <c r="I93" s="237" t="str">
        <f>IF(OR('03技術職員（自動集計）'!BQ180="",'03技術職員（自動集計）'!BQ180=0),"",'03技術職員（自動集計）'!BQ180)</f>
        <v>解体工事（解体施工技士）</v>
      </c>
      <c r="J93" s="237">
        <f>COUNTIF('03技術職員（自動集計）'!$AK$7:$BA$556,I93)</f>
        <v>0</v>
      </c>
    </row>
    <row r="94" spans="2:10" ht="15.75" customHeight="1" x14ac:dyDescent="0.15">
      <c r="B94" s="696"/>
      <c r="C94" s="699"/>
      <c r="D94" s="734"/>
      <c r="E94" s="787"/>
      <c r="G94" s="712" t="s">
        <v>699</v>
      </c>
      <c r="H94" s="713"/>
      <c r="I94" s="714"/>
      <c r="J94" s="738">
        <f>SUM(E9:E57,J9:J57,E67:E113,J67:J93)</f>
        <v>0</v>
      </c>
    </row>
    <row r="95" spans="2:10" ht="15.75" customHeight="1" thickBot="1" x14ac:dyDescent="0.2">
      <c r="B95" s="696"/>
      <c r="C95" s="698">
        <f>IF(OR('03技術職員（自動集計）'!BO153="",'03技術職員（自動集計）'!BO153=0),"",'03技術職員（自動集計）'!BO153)</f>
        <v>154</v>
      </c>
      <c r="D95" s="733" t="str">
        <f>IF(OR('03技術職員（自動集計）'!BQ153="",'03技術職員（自動集計）'!BQ153=0),"",'03技術職員（自動集計）'!BQ153)</f>
        <v>衛生工学 「廃棄物管理」 ・ 総合技術監理 （衛生工学 「廃棄物管理」）</v>
      </c>
      <c r="E95" s="786">
        <f>COUNTIF('03技術職員（自動集計）'!$AK$7:$BA$556,D95)</f>
        <v>0</v>
      </c>
      <c r="G95" s="735"/>
      <c r="H95" s="736"/>
      <c r="I95" s="737"/>
      <c r="J95" s="739"/>
    </row>
    <row r="96" spans="2:10" ht="15.75" customHeight="1" x14ac:dyDescent="0.15">
      <c r="B96" s="697"/>
      <c r="C96" s="699"/>
      <c r="D96" s="734"/>
      <c r="E96" s="787"/>
      <c r="G96" s="303"/>
      <c r="H96" s="303"/>
      <c r="I96" s="303"/>
      <c r="J96" s="304"/>
    </row>
    <row r="97" spans="2:10" ht="15.75" customHeight="1" x14ac:dyDescent="0.15">
      <c r="B97" s="695" t="s">
        <v>200</v>
      </c>
      <c r="C97" s="698" t="str">
        <f>IF(OR('03技術職員（自動集計）'!BO154="",'03技術職員（自動集計）'!BO154=0),"",'03技術職員（自動集計）'!BO154)</f>
        <v>001</v>
      </c>
      <c r="D97" s="700" t="str">
        <f>IF(OR('03技術職員（自動集計）'!BQ154="",'03技術職員（自動集計）'!BQ154=0),"",'03技術職員（自動集計）'!BQ154)</f>
        <v>法第７条第２号イ該当　【実務経験：指定学科卒業後 ３年又は５年】</v>
      </c>
      <c r="E97" s="786">
        <f>COUNTIF('03技術職員（自動集計）'!$AK$7:$BA$556,D97)</f>
        <v>0</v>
      </c>
      <c r="G97" s="303"/>
      <c r="H97" s="303"/>
      <c r="I97" s="303"/>
      <c r="J97" s="304"/>
    </row>
    <row r="98" spans="2:10" ht="15.75" customHeight="1" x14ac:dyDescent="0.15">
      <c r="B98" s="696"/>
      <c r="C98" s="699"/>
      <c r="D98" s="701"/>
      <c r="E98" s="787"/>
      <c r="G98" s="305"/>
      <c r="H98" s="305"/>
      <c r="I98" s="305"/>
      <c r="J98" s="306"/>
    </row>
    <row r="99" spans="2:10" ht="21" customHeight="1" x14ac:dyDescent="0.15">
      <c r="B99" s="696"/>
      <c r="C99" s="46" t="str">
        <f>IF(OR('03技術職員（自動集計）'!BO155="",'03技術職員（自動集計）'!BO155=0),"",'03技術職員（自動集計）'!BO155)</f>
        <v>002</v>
      </c>
      <c r="D99" s="58" t="str">
        <f>IF(OR('03技術職員（自動集計）'!BQ155="",'03技術職員（自動集計）'!BQ155=0),"",'03技術職員（自動集計）'!BQ155)</f>
        <v>法第７条第２号ロ該当　【実務経験：１０年経験】</v>
      </c>
      <c r="E99" s="49">
        <f>COUNTIF('03技術職員（自動集計）'!$AK$7:$BA$556,D99)</f>
        <v>0</v>
      </c>
      <c r="G99" s="785" t="s">
        <v>788</v>
      </c>
      <c r="H99" s="785"/>
      <c r="I99" s="785"/>
      <c r="J99" s="785"/>
    </row>
    <row r="100" spans="2:10" ht="15.75" customHeight="1" x14ac:dyDescent="0.15">
      <c r="B100" s="696"/>
      <c r="C100" s="698" t="str">
        <f>IF(OR('03技術職員（自動集計）'!BO156="",'03技術職員（自動集計）'!BO156=0),"",'03技術職員（自動集計）'!BO156)</f>
        <v>003</v>
      </c>
      <c r="D100" s="700" t="str">
        <f>IF(OR('03技術職員（自動集計）'!BQ156="",'03技術職員（自動集計）'!BQ156=0),"",'03技術職員（自動集計）'!BQ156)</f>
        <v>法第15条第２号ハ該当　【同号イと同等以上：大臣認定者】</v>
      </c>
      <c r="E100" s="786">
        <f>COUNTIF('03技術職員（自動集計）'!$AK$7:$BA$556,D100)</f>
        <v>0</v>
      </c>
      <c r="G100" s="785"/>
      <c r="H100" s="785"/>
      <c r="I100" s="785"/>
      <c r="J100" s="785"/>
    </row>
    <row r="101" spans="2:10" ht="15.75" customHeight="1" x14ac:dyDescent="0.15">
      <c r="B101" s="696"/>
      <c r="C101" s="699"/>
      <c r="D101" s="701"/>
      <c r="E101" s="787"/>
      <c r="G101" s="785"/>
      <c r="H101" s="785"/>
      <c r="I101" s="785"/>
      <c r="J101" s="785"/>
    </row>
    <row r="102" spans="2:10" ht="15.75" customHeight="1" x14ac:dyDescent="0.15">
      <c r="B102" s="696"/>
      <c r="C102" s="704" t="str">
        <f>IF(OR('03技術職員（自動集計）'!BO157="",'03技術職員（自動集計）'!BO157=0),"",'03技術職員（自動集計）'!BO157)</f>
        <v>004</v>
      </c>
      <c r="D102" s="700" t="str">
        <f>IF(OR('03技術職員（自動集計）'!BQ157="",'03技術職員（自動集計）'!BQ157=0),"",'03技術職員（自動集計）'!BQ157)</f>
        <v>法第15条第２号ハ該当　【同号ロと同等以上：大臣認定者】</v>
      </c>
      <c r="E102" s="786">
        <f>COUNTIF('03技術職員（自動集計）'!$AK$7:$BA$556,D102)</f>
        <v>0</v>
      </c>
      <c r="G102" s="785"/>
      <c r="H102" s="785"/>
      <c r="I102" s="785"/>
      <c r="J102" s="785"/>
    </row>
    <row r="103" spans="2:10" ht="15.75" customHeight="1" x14ac:dyDescent="0.15">
      <c r="B103" s="696"/>
      <c r="C103" s="705"/>
      <c r="D103" s="701"/>
      <c r="E103" s="787"/>
      <c r="G103" s="785"/>
      <c r="H103" s="785"/>
      <c r="I103" s="785"/>
      <c r="J103" s="785"/>
    </row>
    <row r="104" spans="2:10" ht="15.75" customHeight="1" x14ac:dyDescent="0.15">
      <c r="B104" s="696"/>
      <c r="C104" s="706" t="str">
        <f>IF(OR('03技術職員（自動集計）'!BO181="",'03技術職員（自動集計）'!BO181=0),"",'03技術職員（自動集計）'!BO181)</f>
        <v>099</v>
      </c>
      <c r="D104" s="708" t="str">
        <f>IF(OR('03技術職員（自動集計）'!BQ181="",'03技術職員（自動集計）'!BQ181=0),"",'03技術職員（自動集計）'!BQ181)</f>
        <v>その他（法第７条第２号ハ該当（実務経験用件緩和）)</v>
      </c>
      <c r="E104" s="670">
        <f>COUNTIF('03技術職員（自動集計）'!$AK$7:$BA$556,D104)</f>
        <v>0</v>
      </c>
      <c r="G104" s="785"/>
      <c r="H104" s="785"/>
      <c r="I104" s="785"/>
      <c r="J104" s="785"/>
    </row>
    <row r="105" spans="2:10" ht="15.75" customHeight="1" x14ac:dyDescent="0.15">
      <c r="B105" s="697"/>
      <c r="C105" s="707"/>
      <c r="D105" s="709"/>
      <c r="E105" s="788"/>
      <c r="G105" s="785"/>
      <c r="H105" s="785"/>
      <c r="I105" s="785"/>
      <c r="J105" s="785"/>
    </row>
    <row r="106" spans="2:10" ht="15.75" customHeight="1" x14ac:dyDescent="0.15">
      <c r="B106" s="684" t="s">
        <v>705</v>
      </c>
      <c r="C106" s="344" t="str">
        <f>IF(OR('03技術職員（自動集計）'!BO158="",'03技術職員（自動集計）'!BO158=0),"",'03技術職員（自動集計）'!BO158)</f>
        <v>11A</v>
      </c>
      <c r="D106" s="342" t="s">
        <v>817</v>
      </c>
      <c r="E106" s="343">
        <f>COUNTIF('03技術職員（自動集計）'!$AK$7:$BA$556,D106)</f>
        <v>0</v>
      </c>
      <c r="G106" s="785"/>
      <c r="H106" s="785"/>
      <c r="I106" s="785"/>
      <c r="J106" s="785"/>
    </row>
    <row r="107" spans="2:10" ht="15.75" customHeight="1" x14ac:dyDescent="0.15">
      <c r="B107" s="685"/>
      <c r="C107" s="687" t="str">
        <f>IF(OR('03技術職員（自動集計）'!BO159="",'03技術職員（自動集計）'!BO159=0),"",'03技術職員（自動集計）'!BO159)</f>
        <v>21B</v>
      </c>
      <c r="D107" s="689" t="s">
        <v>775</v>
      </c>
      <c r="E107" s="691">
        <f>COUNTIF('03技術職員（自動集計）'!$AK$7:$BA$556,D107)</f>
        <v>0</v>
      </c>
      <c r="G107" s="785"/>
      <c r="H107" s="785"/>
      <c r="I107" s="785"/>
      <c r="J107" s="785"/>
    </row>
    <row r="108" spans="2:10" ht="15.75" customHeight="1" x14ac:dyDescent="0.15">
      <c r="B108" s="685"/>
      <c r="C108" s="688"/>
      <c r="D108" s="690"/>
      <c r="E108" s="692"/>
      <c r="G108" s="785"/>
      <c r="H108" s="785"/>
      <c r="I108" s="785"/>
      <c r="J108" s="785"/>
    </row>
    <row r="109" spans="2:10" ht="15.75" customHeight="1" x14ac:dyDescent="0.15">
      <c r="B109" s="685"/>
      <c r="C109" s="55" t="str">
        <f>IF(OR('03技術職員（自動集計）'!BO160="",'03技術職員（自動集計）'!BO160=0),"",'03技術職員（自動集計）'!BO160)</f>
        <v>11C</v>
      </c>
      <c r="D109" s="61" t="str">
        <f>IF(OR('03技術職員（自動集計）'!BQ160="",'03技術職員（自動集計）'!BQ160=0),"",'03技術職員（自動集計）'!BQ160)</f>
        <v>一級土木施工管理技士　(解体資格無)</v>
      </c>
      <c r="E109" s="60">
        <f>COUNTIF('03技術職員（自動集計）'!$AK$7:$BA$556,D109)</f>
        <v>0</v>
      </c>
      <c r="G109" s="785"/>
      <c r="H109" s="785"/>
      <c r="I109" s="785"/>
      <c r="J109" s="785"/>
    </row>
    <row r="110" spans="2:10" ht="15.75" customHeight="1" x14ac:dyDescent="0.15">
      <c r="B110" s="685"/>
      <c r="C110" s="46" t="str">
        <f>IF(OR('03技術職員（自動集計）'!BO161="",'03技術職員（自動集計）'!BO161=0),"",'03技術職員（自動集計）'!BO161)</f>
        <v>21D</v>
      </c>
      <c r="D110" s="69" t="str">
        <f>IF(OR('03技術職員（自動集計）'!BQ161="",'03技術職員（自動集計）'!BQ161=0),"",'03技術職員（自動集計）'!BQ161)</f>
        <v>二級土木施工管理技士　(土木)(解体資格無)</v>
      </c>
      <c r="E110" s="49">
        <f>COUNTIF('03技術職員（自動集計）'!$AK$7:$BA$556,D110)</f>
        <v>0</v>
      </c>
      <c r="G110" s="785"/>
      <c r="H110" s="785"/>
      <c r="I110" s="785"/>
      <c r="J110" s="785"/>
    </row>
    <row r="111" spans="2:10" ht="15.75" customHeight="1" x14ac:dyDescent="0.15">
      <c r="B111" s="685"/>
      <c r="C111" s="687" t="str">
        <f>IF(OR('03技術職員（自動集計）'!BO162="",'03技術職員（自動集計）'!BO162=0),"",'03技術職員（自動集計）'!BO162)</f>
        <v>21E</v>
      </c>
      <c r="D111" s="689" t="s">
        <v>776</v>
      </c>
      <c r="E111" s="691">
        <f>COUNTIF('03技術職員（自動集計）'!$AK$7:$BA$556,D111)</f>
        <v>0</v>
      </c>
      <c r="G111" s="65"/>
      <c r="H111" s="68"/>
      <c r="I111" s="66"/>
      <c r="J111" s="67"/>
    </row>
    <row r="112" spans="2:10" ht="15.75" customHeight="1" x14ac:dyDescent="0.15">
      <c r="B112" s="685"/>
      <c r="C112" s="688"/>
      <c r="D112" s="690"/>
      <c r="E112" s="692"/>
      <c r="G112" s="65"/>
      <c r="H112" s="68"/>
      <c r="I112" s="66"/>
      <c r="J112" s="67"/>
    </row>
    <row r="113" spans="1:11" ht="15.75" customHeight="1" x14ac:dyDescent="0.15">
      <c r="B113" s="686"/>
      <c r="C113" s="46" t="str">
        <f>IF(OR('03技術職員（自動集計）'!BO163="",'03技術職員（自動集計）'!BO163=0),"",'03技術職員（自動集計）'!BO163)</f>
        <v>12A</v>
      </c>
      <c r="D113" s="48" t="str">
        <f>IF(OR('03技術職員（自動集計）'!BQ163="",'03技術職員（自動集計）'!BQ163=0),"",'03技術職員（自動集計）'!BQ163)</f>
        <v>一級建築施工管理技士　(解体資格無)</v>
      </c>
      <c r="E113" s="49">
        <f>COUNTIF('03技術職員（自動集計）'!$AK$7:$BA$556,D113)</f>
        <v>0</v>
      </c>
      <c r="G113" s="65"/>
      <c r="H113" s="68"/>
      <c r="I113" s="66"/>
      <c r="J113" s="67"/>
    </row>
    <row r="114" spans="1:11" ht="15.75" customHeight="1" x14ac:dyDescent="0.15">
      <c r="B114" s="230"/>
      <c r="G114" s="65"/>
      <c r="H114" s="68"/>
      <c r="I114" s="66"/>
      <c r="J114" s="70"/>
    </row>
    <row r="115" spans="1:11" x14ac:dyDescent="0.15">
      <c r="A115" s="41" t="s">
        <v>201</v>
      </c>
      <c r="E115" s="42"/>
      <c r="J115" s="42"/>
    </row>
    <row r="116" spans="1:11" ht="6.75" customHeight="1" x14ac:dyDescent="0.15">
      <c r="E116" s="42"/>
      <c r="J116" s="42"/>
    </row>
    <row r="117" spans="1:11" x14ac:dyDescent="0.15">
      <c r="B117" s="693" t="s">
        <v>0</v>
      </c>
      <c r="C117" s="694"/>
      <c r="D117" s="43">
        <f>D61</f>
        <v>0</v>
      </c>
      <c r="E117" s="42"/>
      <c r="F117" s="44"/>
      <c r="G117" s="693" t="s">
        <v>161</v>
      </c>
      <c r="H117" s="694"/>
      <c r="I117" s="720" t="str">
        <f>I3</f>
        <v/>
      </c>
      <c r="J117" s="721"/>
      <c r="K117" s="722"/>
    </row>
    <row r="118" spans="1:11" ht="9.75" customHeight="1" x14ac:dyDescent="0.15">
      <c r="E118" s="42"/>
      <c r="J118" s="42"/>
    </row>
    <row r="119" spans="1:11" ht="21.75" customHeight="1" x14ac:dyDescent="0.2">
      <c r="A119" s="723" t="s">
        <v>202</v>
      </c>
      <c r="B119" s="723"/>
      <c r="C119" s="723"/>
      <c r="D119" s="723"/>
      <c r="E119" s="723"/>
      <c r="F119" s="723"/>
      <c r="G119" s="723"/>
      <c r="H119" s="723"/>
      <c r="I119" s="723"/>
      <c r="J119" s="723"/>
      <c r="K119" s="723"/>
    </row>
    <row r="120" spans="1:11" ht="9.75" customHeight="1" x14ac:dyDescent="0.15">
      <c r="E120" s="42"/>
      <c r="J120" s="42"/>
    </row>
    <row r="121" spans="1:11" x14ac:dyDescent="0.15">
      <c r="B121" s="332" t="s">
        <v>700</v>
      </c>
      <c r="E121" s="42"/>
      <c r="J121" s="42"/>
    </row>
    <row r="122" spans="1:11" ht="15.75" customHeight="1" x14ac:dyDescent="0.15">
      <c r="B122" s="45" t="s">
        <v>196</v>
      </c>
      <c r="C122" s="46" t="s">
        <v>164</v>
      </c>
      <c r="D122" s="45" t="s">
        <v>165</v>
      </c>
      <c r="E122" s="45" t="s">
        <v>166</v>
      </c>
      <c r="J122" s="42"/>
    </row>
    <row r="123" spans="1:11" ht="15.75" customHeight="1" x14ac:dyDescent="0.15">
      <c r="B123" s="724" t="s">
        <v>203</v>
      </c>
      <c r="C123" s="71">
        <f>IF(OR('03技術職員（自動集計）'!BO182="",'03技術職員（自動集計）'!BO182=0),"",'03技術職員（自動集計）'!BO182)</f>
        <v>901</v>
      </c>
      <c r="D123" s="72" t="str">
        <f>IF(OR('03技術職員（自動集計）'!BQ182="",'03技術職員（自動集計）'!BQ182=0),"",'03技術職員（自動集計）'!BQ182)</f>
        <v>浄化槽設備士</v>
      </c>
      <c r="E123" s="73">
        <f>COUNTIF('03技術職員（自動集計）'!$AK$7:$BA$556,D123)</f>
        <v>0</v>
      </c>
      <c r="H123" s="726" t="s">
        <v>707</v>
      </c>
      <c r="I123" s="726"/>
      <c r="J123" s="726"/>
    </row>
    <row r="124" spans="1:11" ht="15.75" customHeight="1" x14ac:dyDescent="0.15">
      <c r="B124" s="725"/>
      <c r="C124" s="71">
        <f>IF(OR('03技術職員（自動集計）'!BO183="",'03技術職員（自動集計）'!BO183=0),"",'03技術職員（自動集計）'!BO183)</f>
        <v>902</v>
      </c>
      <c r="D124" s="72" t="str">
        <f>IF(OR('03技術職員（自動集計）'!BQ183="",'03技術職員（自動集計）'!BQ183=0),"",'03技術職員（自動集計）'!BQ183)</f>
        <v>浄化槽管理士</v>
      </c>
      <c r="E124" s="73">
        <f>COUNTIF('03技術職員（自動集計）'!$AK$7:$BA$556,D124)</f>
        <v>0</v>
      </c>
      <c r="H124" s="726"/>
      <c r="I124" s="726"/>
      <c r="J124" s="726"/>
    </row>
    <row r="125" spans="1:11" ht="15.75" customHeight="1" x14ac:dyDescent="0.15">
      <c r="B125" s="725"/>
      <c r="C125" s="71">
        <f>IF(OR('03技術職員（自動集計）'!BO184="",'03技術職員（自動集計）'!BO184=0),"",'03技術職員（自動集計）'!BO184)</f>
        <v>903</v>
      </c>
      <c r="D125" s="72" t="str">
        <f>IF(OR('03技術職員（自動集計）'!BQ184="",'03技術職員（自動集計）'!BQ184=0),"",'03技術職員（自動集計）'!BQ184)</f>
        <v>解体工事施工管理技士</v>
      </c>
      <c r="E125" s="73">
        <f>COUNTIF('03技術職員（自動集計）'!$AK$7:$BA$556,D125)</f>
        <v>0</v>
      </c>
      <c r="H125" s="726"/>
      <c r="I125" s="726"/>
      <c r="J125" s="726"/>
    </row>
    <row r="126" spans="1:11" ht="15.75" customHeight="1" x14ac:dyDescent="0.15">
      <c r="B126" s="725"/>
      <c r="C126" s="71">
        <f>IF(OR('03技術職員（自動集計）'!BO185="",'03技術職員（自動集計）'!BO185=0),"",'03技術職員（自動集計）'!BO185)</f>
        <v>904</v>
      </c>
      <c r="D126" s="72" t="str">
        <f>IF(OR('03技術職員（自動集計）'!BQ185="",'03技術職員（自動集計）'!BQ185=0),"",'03技術職員（自動集計）'!BQ185)</f>
        <v>推進工事技士</v>
      </c>
      <c r="E126" s="73">
        <f>COUNTIF('03技術職員（自動集計）'!$AK$7:$BA$556,D126)</f>
        <v>0</v>
      </c>
      <c r="H126" s="726"/>
      <c r="I126" s="726"/>
      <c r="J126" s="726"/>
    </row>
    <row r="127" spans="1:11" ht="15.75" customHeight="1" x14ac:dyDescent="0.15">
      <c r="B127" s="725"/>
      <c r="C127" s="71">
        <f>IF(OR('03技術職員（自動集計）'!BO186="",'03技術職員（自動集計）'!BO186=0),"",'03技術職員（自動集計）'!BO186)</f>
        <v>905</v>
      </c>
      <c r="D127" s="72" t="str">
        <f>IF(OR('03技術職員（自動集計）'!BQ186="",'03技術職員（自動集計）'!BQ186=0),"",'03技術職員（自動集計）'!BQ186)</f>
        <v>下水道技術検定（第一種）</v>
      </c>
      <c r="E127" s="73">
        <f>COUNTIF('03技術職員（自動集計）'!$AK$7:$BA$556,D127)</f>
        <v>0</v>
      </c>
      <c r="H127" s="726"/>
      <c r="I127" s="726"/>
      <c r="J127" s="726"/>
    </row>
    <row r="128" spans="1:11" ht="15.75" customHeight="1" x14ac:dyDescent="0.15">
      <c r="B128" s="725"/>
      <c r="C128" s="71">
        <f>IF(OR('03技術職員（自動集計）'!BO187="",'03技術職員（自動集計）'!BO187=0),"",'03技術職員（自動集計）'!BO187)</f>
        <v>906</v>
      </c>
      <c r="D128" s="72" t="str">
        <f>IF(OR('03技術職員（自動集計）'!BQ187="",'03技術職員（自動集計）'!BQ187=0),"",'03技術職員（自動集計）'!BQ187)</f>
        <v>下水道技術検定（第二種）</v>
      </c>
      <c r="E128" s="73">
        <f>COUNTIF('03技術職員（自動集計）'!$AK$7:$BA$556,D128)</f>
        <v>0</v>
      </c>
      <c r="H128" s="726"/>
      <c r="I128" s="726"/>
      <c r="J128" s="726"/>
    </row>
    <row r="129" spans="2:10" ht="15.75" customHeight="1" x14ac:dyDescent="0.15">
      <c r="B129" s="725"/>
      <c r="C129" s="71">
        <f>IF(OR('03技術職員（自動集計）'!BO188="",'03技術職員（自動集計）'!BO188=0),"",'03技術職員（自動集計）'!BO188)</f>
        <v>907</v>
      </c>
      <c r="D129" s="72" t="str">
        <f>IF(OR('03技術職員（自動集計）'!BQ188="",'03技術職員（自動集計）'!BQ188=0),"",'03技術職員（自動集計）'!BQ188)</f>
        <v>下水道管路管理技士（清掃）</v>
      </c>
      <c r="E129" s="73">
        <f>COUNTIF('03技術職員（自動集計）'!$AK$7:$BA$556,D129)</f>
        <v>0</v>
      </c>
      <c r="H129" s="726"/>
      <c r="I129" s="726"/>
      <c r="J129" s="726"/>
    </row>
    <row r="130" spans="2:10" ht="15.75" customHeight="1" x14ac:dyDescent="0.15">
      <c r="B130" s="725"/>
      <c r="C130" s="71">
        <f>IF(OR('03技術職員（自動集計）'!BO189="",'03技術職員（自動集計）'!BO189=0),"",'03技術職員（自動集計）'!BO189)</f>
        <v>908</v>
      </c>
      <c r="D130" s="72" t="str">
        <f>IF(OR('03技術職員（自動集計）'!BQ189="",'03技術職員（自動集計）'!BQ189=0),"",'03技術職員（自動集計）'!BQ189)</f>
        <v>産業洗浄技能士（高圧洗浄作業）</v>
      </c>
      <c r="E130" s="73">
        <f>COUNTIF('03技術職員（自動集計）'!$AK$7:$BA$556,D130)</f>
        <v>0</v>
      </c>
      <c r="H130" s="726"/>
      <c r="I130" s="726"/>
      <c r="J130" s="726"/>
    </row>
    <row r="131" spans="2:10" ht="15.75" customHeight="1" x14ac:dyDescent="0.15">
      <c r="B131" s="725"/>
      <c r="C131" s="71">
        <f>IF(OR('03技術職員（自動集計）'!BO190="",'03技術職員（自動集計）'!BO190=0),"",'03技術職員（自動集計）'!BO190)</f>
        <v>909</v>
      </c>
      <c r="D131" s="72" t="str">
        <f>IF(OR('03技術職員（自動集計）'!BQ190="",'03技術職員（自動集計）'!BQ190=0),"",'03技術職員（自動集計）'!BQ190)</f>
        <v>１級舗装施工管理技術者</v>
      </c>
      <c r="E131" s="73">
        <f>COUNTIF('03技術職員（自動集計）'!$AK$7:$BA$556,D131)</f>
        <v>0</v>
      </c>
      <c r="H131" s="726"/>
      <c r="I131" s="726"/>
      <c r="J131" s="726"/>
    </row>
    <row r="132" spans="2:10" ht="15.75" customHeight="1" x14ac:dyDescent="0.15">
      <c r="B132" s="725"/>
      <c r="C132" s="71">
        <f>IF(OR('03技術職員（自動集計）'!BO191="",'03技術職員（自動集計）'!BO191=0),"",'03技術職員（自動集計）'!BO191)</f>
        <v>910</v>
      </c>
      <c r="D132" s="72" t="str">
        <f>IF(OR('03技術職員（自動集計）'!BQ191="",'03技術職員（自動集計）'!BQ191=0),"",'03技術職員（自動集計）'!BQ191)</f>
        <v>２級舗装施工管理技術者</v>
      </c>
      <c r="E132" s="73">
        <f>COUNTIF('03技術職員（自動集計）'!$AK$7:$BA$556,D132)</f>
        <v>0</v>
      </c>
      <c r="H132" s="726"/>
      <c r="I132" s="726"/>
      <c r="J132" s="726"/>
    </row>
    <row r="133" spans="2:10" ht="15.75" customHeight="1" x14ac:dyDescent="0.15">
      <c r="B133" s="725"/>
      <c r="C133" s="71">
        <f>IF(OR('03技術職員（自動集計）'!BO192="",'03技術職員（自動集計）'!BO192=0),"",'03技術職員（自動集計）'!BO192)</f>
        <v>911</v>
      </c>
      <c r="D133" s="72" t="str">
        <f>IF(OR('03技術職員（自動集計）'!BQ192="",'03技術職員（自動集計）'!BQ192=0),"",'03技術職員（自動集計）'!BQ192)</f>
        <v>石綿取扱作業従事者</v>
      </c>
      <c r="E133" s="73">
        <f>COUNTIF('03技術職員（自動集計）'!$AK$7:$BA$556,D133)</f>
        <v>0</v>
      </c>
      <c r="H133" s="726"/>
      <c r="I133" s="726"/>
      <c r="J133" s="726"/>
    </row>
    <row r="134" spans="2:10" ht="15.75" customHeight="1" x14ac:dyDescent="0.15">
      <c r="B134" s="725"/>
      <c r="C134" s="71">
        <f>IF(OR('03技術職員（自動集計）'!BO193="",'03技術職員（自動集計）'!BO193=0),"",'03技術職員（自動集計）'!BO193)</f>
        <v>912</v>
      </c>
      <c r="D134" s="72" t="str">
        <f>IF(OR('03技術職員（自動集計）'!BQ193="",'03技術職員（自動集計）'!BQ193=0),"",'03技術職員（自動集計）'!BQ193)</f>
        <v>排水設備工事責任技術者</v>
      </c>
      <c r="E134" s="73">
        <f>COUNTIF('03技術職員（自動集計）'!$AK$7:$BA$556,D134)</f>
        <v>0</v>
      </c>
      <c r="H134" s="726"/>
      <c r="I134" s="726"/>
      <c r="J134" s="726"/>
    </row>
    <row r="135" spans="2:10" ht="15.75" customHeight="1" x14ac:dyDescent="0.15">
      <c r="B135" s="725"/>
      <c r="C135" s="71">
        <f>IF(OR('03技術職員（自動集計）'!BO194="",'03技術職員（自動集計）'!BO194=0),"",'03技術職員（自動集計）'!BO194)</f>
        <v>913</v>
      </c>
      <c r="D135" s="72" t="str">
        <f>IF(OR('03技術職員（自動集計）'!BQ194="",'03技術職員（自動集計）'!BQ194=0),"",'03技術職員（自動集計）'!BQ194)</f>
        <v>ﾎﾟﾝﾌﾟ施設管理技術者（一級）</v>
      </c>
      <c r="E135" s="73">
        <f>COUNTIF('03技術職員（自動集計）'!$AK$7:$BA$556,D135)</f>
        <v>0</v>
      </c>
      <c r="H135" s="726"/>
      <c r="I135" s="726"/>
      <c r="J135" s="726"/>
    </row>
    <row r="136" spans="2:10" ht="15.75" customHeight="1" x14ac:dyDescent="0.15">
      <c r="B136" s="725"/>
      <c r="C136" s="71">
        <f>IF(OR('03技術職員（自動集計）'!BO195="",'03技術職員（自動集計）'!BO195=0),"",'03技術職員（自動集計）'!BO195)</f>
        <v>914</v>
      </c>
      <c r="D136" s="72" t="str">
        <f>IF(OR('03技術職員（自動集計）'!BQ195="",'03技術職員（自動集計）'!BQ195=0),"",'03技術職員（自動集計）'!BQ195)</f>
        <v>ﾎﾟﾝﾌﾟ施設管理技術者（二級）</v>
      </c>
      <c r="E136" s="73">
        <f>COUNTIF('03技術職員（自動集計）'!$AK$7:$BA$556,D136)</f>
        <v>0</v>
      </c>
      <c r="H136" s="726"/>
      <c r="I136" s="726"/>
      <c r="J136" s="726"/>
    </row>
    <row r="137" spans="2:10" ht="15.75" customHeight="1" x14ac:dyDescent="0.15">
      <c r="B137" s="725"/>
      <c r="C137" s="783">
        <f>IF(OR('03技術職員（自動集計）'!BO196="",'03技術職員（自動集計）'!BO196=0),"",'03技術職員（自動集計）'!BO196)</f>
        <v>915</v>
      </c>
      <c r="D137" s="676" t="str">
        <f>IF(OR('03技術職員（自動集計）'!BQ196="",'03技術職員（自動集計）'!BQ196=0),"",'03技術職員（自動集計）'!BQ196)</f>
        <v>配水管技能者登録証(一般継手・耐震継手)【（社）日本水道協会】</v>
      </c>
      <c r="E137" s="781">
        <f>COUNTIF('03技術職員（自動集計）'!$AK$7:$BA$556,D137)</f>
        <v>0</v>
      </c>
      <c r="H137" s="726"/>
      <c r="I137" s="726"/>
      <c r="J137" s="726"/>
    </row>
    <row r="138" spans="2:10" ht="15.75" customHeight="1" x14ac:dyDescent="0.15">
      <c r="B138" s="725"/>
      <c r="C138" s="784"/>
      <c r="D138" s="677"/>
      <c r="E138" s="782"/>
      <c r="H138" s="726"/>
      <c r="I138" s="726"/>
      <c r="J138" s="726"/>
    </row>
    <row r="139" spans="2:10" ht="15.75" customHeight="1" x14ac:dyDescent="0.15">
      <c r="B139" s="725"/>
      <c r="C139" s="727">
        <f>IF(OR('03技術職員（自動集計）'!BO197="",'03技術職員（自動集計）'!BO197=0),"",'03技術職員（自動集計）'!BO197)</f>
        <v>916</v>
      </c>
      <c r="D139" s="728" t="str">
        <f>IF(OR('03技術職員（自動集計）'!BQ197="",'03技術職員（自動集計）'!BQ197=0),"",'03技術職員（自動集計）'!BQ197)</f>
        <v>配水管技能者登録証(一般継手・耐震継手・大口径)【（社）日本水道協会】</v>
      </c>
      <c r="E139" s="780">
        <f>COUNTIF('03技術職員（自動集計）'!$AK$7:$BA$556,D139)</f>
        <v>0</v>
      </c>
      <c r="H139" s="726"/>
      <c r="I139" s="726"/>
      <c r="J139" s="726"/>
    </row>
    <row r="140" spans="2:10" ht="15.75" customHeight="1" x14ac:dyDescent="0.15">
      <c r="B140" s="725"/>
      <c r="C140" s="727"/>
      <c r="D140" s="728"/>
      <c r="E140" s="780"/>
      <c r="J140" s="42"/>
    </row>
    <row r="141" spans="2:10" ht="15.75" customHeight="1" x14ac:dyDescent="0.15">
      <c r="B141" s="725"/>
      <c r="C141" s="71">
        <f>IF(OR('03技術職員（自動集計）'!BO198="",'03技術職員（自動集計）'!BO198=0),"",'03技術職員（自動集計）'!BO198)</f>
        <v>917</v>
      </c>
      <c r="D141" s="72" t="str">
        <f>IF(OR('03技術職員（自動集計）'!BQ198="",'03技術職員（自動集計）'!BQ198=0),"",'03技術職員（自動集計）'!BQ198)</f>
        <v>給水装置工事配管技能者</v>
      </c>
      <c r="E141" s="73">
        <f>COUNTIF('03技術職員（自動集計）'!$AK$7:$BA$556,D141)</f>
        <v>0</v>
      </c>
      <c r="J141" s="42"/>
    </row>
    <row r="142" spans="2:10" ht="15.75" customHeight="1" x14ac:dyDescent="0.15">
      <c r="B142" s="725"/>
      <c r="C142" s="71">
        <f>IF(OR('03技術職員（自動集計）'!BO199="",'03技術職員（自動集計）'!BO199=0),"",'03技術職員（自動集計）'!BO199)</f>
        <v>918</v>
      </c>
      <c r="D142" s="72" t="str">
        <f>IF(OR('03技術職員（自動集計）'!BQ199="",'03技術職員（自動集計）'!BQ199=0),"",'03技術職員（自動集計）'!BQ199)</f>
        <v>特定化学物質等作業主任者</v>
      </c>
      <c r="E142" s="73">
        <f>COUNTIF('03技術職員（自動集計）'!$AK$7:$BA$556,D142)</f>
        <v>0</v>
      </c>
      <c r="J142" s="42"/>
    </row>
    <row r="143" spans="2:10" ht="15.75" customHeight="1" x14ac:dyDescent="0.15">
      <c r="B143" s="725"/>
      <c r="C143" s="71">
        <f>IF(OR('03技術職員（自動集計）'!BO200="",'03技術職員（自動集計）'!BO200=0),"",'03技術職員（自動集計）'!BO200)</f>
        <v>919</v>
      </c>
      <c r="D143" s="72" t="str">
        <f>IF(OR('03技術職員（自動集計）'!BQ200="",'03技術職員（自動集計）'!BQ200=0),"",'03技術職員（自動集計）'!BQ200)</f>
        <v>特別管理産業廃棄物管理責任者</v>
      </c>
      <c r="E143" s="73">
        <f>COUNTIF('03技術職員（自動集計）'!$AK$7:$BA$556,D143)</f>
        <v>0</v>
      </c>
      <c r="J143" s="42"/>
    </row>
    <row r="144" spans="2:10" ht="15.75" customHeight="1" x14ac:dyDescent="0.15">
      <c r="B144" s="725"/>
      <c r="C144" s="71">
        <f>IF(OR('03技術職員（自動集計）'!BO201="",'03技術職員（自動集計）'!BO201=0),"",'03技術職員（自動集計）'!BO201)</f>
        <v>920</v>
      </c>
      <c r="D144" s="72" t="str">
        <f>IF(OR('03技術職員（自動集計）'!BQ201="",'03技術職員（自動集計）'!BQ201=0),"",'03技術職員（自動集計）'!BQ201)</f>
        <v>水道施設管理技士</v>
      </c>
      <c r="E144" s="73">
        <f>COUNTIF('03技術職員（自動集計）'!$AK$7:$BA$556,D144)</f>
        <v>0</v>
      </c>
      <c r="J144" s="42"/>
    </row>
    <row r="145" spans="2:10" ht="15.75" customHeight="1" x14ac:dyDescent="0.15">
      <c r="B145" s="725"/>
      <c r="C145" s="71">
        <f>IF(OR('03技術職員（自動集計）'!BO202="",'03技術職員（自動集計）'!BO202=0),"",'03技術職員（自動集計）'!BO202)</f>
        <v>921</v>
      </c>
      <c r="D145" s="72" t="str">
        <f>IF(OR('03技術職員（自動集計）'!BQ202="",'03技術職員（自動集計）'!BQ202=0),"",'03技術職員（自動集計）'!BQ202)</f>
        <v>街路樹剪定士</v>
      </c>
      <c r="E145" s="73">
        <f>COUNTIF('03技術職員（自動集計）'!$AK$7:$BA$556,D145)</f>
        <v>0</v>
      </c>
      <c r="J145" s="42"/>
    </row>
    <row r="146" spans="2:10" ht="15.75" customHeight="1" x14ac:dyDescent="0.15">
      <c r="B146" s="725"/>
      <c r="C146" s="71">
        <f>IF(OR('03技術職員（自動集計）'!BO203="",'03技術職員（自動集計）'!BO203=0),"",'03技術職員（自動集計）'!BO203)</f>
        <v>922</v>
      </c>
      <c r="D146" s="72" t="str">
        <f>IF(OR('03技術職員（自動集計）'!BQ203="",'03技術職員（自動集計）'!BQ203=0),"",'03技術職員（自動集計）'!BQ203)</f>
        <v>農薬指導士</v>
      </c>
      <c r="E146" s="73">
        <f>COUNTIF('03技術職員（自動集計）'!$AK$7:$BA$556,D146)</f>
        <v>0</v>
      </c>
      <c r="J146" s="42"/>
    </row>
    <row r="147" spans="2:10" ht="15.75" customHeight="1" x14ac:dyDescent="0.15">
      <c r="B147" s="725"/>
      <c r="C147" s="71">
        <f>IF(OR('03技術職員（自動集計）'!BO204="",'03技術職員（自動集計）'!BO204=0),"",'03技術職員（自動集計）'!BO204)</f>
        <v>923</v>
      </c>
      <c r="D147" s="72" t="str">
        <f>IF(OR('03技術職員（自動集計）'!BQ204="",'03技術職員（自動集計）'!BQ204=0),"",'03技術職員（自動集計）'!BQ204)</f>
        <v>破砕・リサイクル施設技術管理士</v>
      </c>
      <c r="E147" s="73">
        <f>COUNTIF('03技術職員（自動集計）'!$AK$7:$BA$556,D147)</f>
        <v>0</v>
      </c>
      <c r="J147" s="42"/>
    </row>
    <row r="148" spans="2:10" ht="15.75" customHeight="1" x14ac:dyDescent="0.15">
      <c r="B148" s="725"/>
      <c r="C148" s="71">
        <f>IF(OR('03技術職員（自動集計）'!BO205="",'03技術職員（自動集計）'!BO205=0),"",'03技術職員（自動集計）'!BO205)</f>
        <v>924</v>
      </c>
      <c r="D148" s="72" t="str">
        <f>IF(OR('03技術職員（自動集計）'!BQ205="",'03技術職員（自動集計）'!BQ205=0),"",'03技術職員（自動集計）'!BQ205)</f>
        <v>職業訓練指導員</v>
      </c>
      <c r="E148" s="73">
        <f>COUNTIF('03技術職員（自動集計）'!$AK$7:$BA$556,D148)</f>
        <v>0</v>
      </c>
      <c r="J148" s="42"/>
    </row>
    <row r="149" spans="2:10" ht="15.75" customHeight="1" x14ac:dyDescent="0.15">
      <c r="B149" s="725"/>
      <c r="C149" s="680" t="str">
        <f>IF(OR('03技術職員（自動集計）'!BO206="",'03技術職員（自動集計）'!BO206=0),"",'03技術職員（自動集計）'!BO206)</f>
        <v>925</v>
      </c>
      <c r="D149" s="676" t="str">
        <f>IF(OR('03技術職員（自動集計）'!BQ206="",'03技術職員（自動集計）'!BQ206=0),"",'03技術職員（自動集計）'!BQ206)</f>
        <v>水道配水用ポリエチレン管・継手・施工講習受講証【ＰＯＬＩＴＥＣ】</v>
      </c>
      <c r="E149" s="781">
        <f>COUNTIF('03技術職員（自動集計）'!$AK$7:$BA$556,D149)</f>
        <v>0</v>
      </c>
      <c r="J149" s="42"/>
    </row>
    <row r="150" spans="2:10" ht="15.75" customHeight="1" x14ac:dyDescent="0.15">
      <c r="B150" s="725"/>
      <c r="C150" s="681"/>
      <c r="D150" s="677"/>
      <c r="E150" s="782"/>
      <c r="J150" s="42"/>
    </row>
    <row r="151" spans="2:10" ht="15.75" customHeight="1" x14ac:dyDescent="0.15">
      <c r="B151" s="725"/>
      <c r="C151" s="680" t="str">
        <f>IF(OR('03技術職員（自動集計）'!BO207="",'03技術職員（自動集計）'!BO207=0),"",'03技術職員（自動集計）'!BO207)</f>
        <v>926</v>
      </c>
      <c r="D151" s="682" t="str">
        <f>IF(OR('03技術職員（自動集計）'!BQ207="",'03技術職員（自動集計）'!BQ207=0),"",'03技術職員（自動集計）'!BQ207)</f>
        <v>継手接合研修会受講者（ＮＳ形・ＧＸ形・φ450mm以下）【日本ﾀﾞｸﾀｲﾙ鉄管協会】</v>
      </c>
      <c r="E151" s="781">
        <f>COUNTIF('03技術職員（自動集計）'!$AK$7:$BA$556,D151)</f>
        <v>0</v>
      </c>
      <c r="J151" s="42"/>
    </row>
    <row r="152" spans="2:10" ht="15.75" customHeight="1" x14ac:dyDescent="0.15">
      <c r="B152" s="725"/>
      <c r="C152" s="681"/>
      <c r="D152" s="683"/>
      <c r="E152" s="782"/>
      <c r="J152" s="42"/>
    </row>
    <row r="153" spans="2:10" ht="15.75" customHeight="1" x14ac:dyDescent="0.15">
      <c r="B153" s="725"/>
      <c r="C153" s="680" t="str">
        <f>IF(OR('03技術職員（自動集計）'!BO208="",'03技術職員（自動集計）'!BO208=0),"",'03技術職員（自動集計）'!BO208)</f>
        <v>927</v>
      </c>
      <c r="D153" s="682" t="str">
        <f>IF(OR('03技術職員（自動集計）'!BQ208="",'03技術職員（自動集計）'!BQ208=0),"",'03技術職員（自動集計）'!BQ208)</f>
        <v>継手接合研修会受講者（ＮＳ形・φ500mm以上）【日本ﾀﾞｸﾀｲﾙ鉄管協会】</v>
      </c>
      <c r="E153" s="781">
        <f>COUNTIF('03技術職員（自動集計）'!$AK$7:$BA$556,D153)</f>
        <v>0</v>
      </c>
      <c r="J153" s="42"/>
    </row>
    <row r="154" spans="2:10" ht="15.75" customHeight="1" x14ac:dyDescent="0.15">
      <c r="B154" s="725"/>
      <c r="C154" s="681"/>
      <c r="D154" s="683"/>
      <c r="E154" s="782"/>
      <c r="J154" s="42"/>
    </row>
    <row r="155" spans="2:10" ht="15.75" customHeight="1" x14ac:dyDescent="0.15">
      <c r="B155" s="725"/>
      <c r="C155" s="231" t="str">
        <f>IF(OR('03技術職員（自動集計）'!BO209="",'03技術職員（自動集計）'!BO209=0),"",'03技術職員（自動集計）'!BO209)</f>
        <v/>
      </c>
      <c r="D155" s="72" t="str">
        <f>IF(OR('03技術職員（自動集計）'!BQ217="",'03技術職員（自動集計）'!BQ217=0),"",'03技術職員（自動集計）'!BQ217)</f>
        <v/>
      </c>
      <c r="E155" s="73">
        <f>IF(OR(D155=0,D155=""),0,COUNTIF('03技術職員（自動集計）'!$AK$7:$BA$556,D155))</f>
        <v>0</v>
      </c>
      <c r="J155" s="42"/>
    </row>
    <row r="156" spans="2:10" ht="15.75" customHeight="1" x14ac:dyDescent="0.15">
      <c r="B156" s="725"/>
      <c r="C156" s="231" t="str">
        <f>IF(OR('03技術職員（自動集計）'!BO210="",'03技術職員（自動集計）'!BO210=0),"",'03技術職員（自動集計）'!BO210)</f>
        <v/>
      </c>
      <c r="D156" s="72" t="str">
        <f>IF(OR('03技術職員（自動集計）'!BQ218="",'03技術職員（自動集計）'!BQ218=0),"",'03技術職員（自動集計）'!BQ218)</f>
        <v/>
      </c>
      <c r="E156" s="73">
        <f>IF(OR(D156=0,D156=""),0,COUNTIF('03技術職員（自動集計）'!$AK$7:$BA$556,D156))</f>
        <v>0</v>
      </c>
      <c r="J156" s="42"/>
    </row>
    <row r="157" spans="2:10" ht="15.75" customHeight="1" thickBot="1" x14ac:dyDescent="0.2">
      <c r="B157" s="725"/>
      <c r="C157" s="74" t="str">
        <f>IF(OR('03技術職員（自動集計）'!BO211="",'03技術職員（自動集計）'!BO211=0),"",'03技術職員（自動集計）'!BO211)</f>
        <v/>
      </c>
      <c r="D157" s="75" t="str">
        <f>IF(OR('03技術職員（自動集計）'!BQ219="",'03技術職員（自動集計）'!BQ219=0),"",'03技術職員（自動集計）'!BQ219)</f>
        <v/>
      </c>
      <c r="E157" s="73">
        <f>IF(OR(D157=0,D157=""),0,COUNTIF('03技術職員（自動集計）'!$AK$7:$BA$556,D157))</f>
        <v>0</v>
      </c>
      <c r="J157" s="42"/>
    </row>
    <row r="158" spans="2:10" x14ac:dyDescent="0.15">
      <c r="B158" s="712" t="s">
        <v>701</v>
      </c>
      <c r="C158" s="713"/>
      <c r="D158" s="714"/>
      <c r="E158" s="718">
        <f>SUM(E123:E157)</f>
        <v>0</v>
      </c>
      <c r="J158" s="42"/>
    </row>
    <row r="159" spans="2:10" x14ac:dyDescent="0.15">
      <c r="B159" s="715"/>
      <c r="C159" s="716"/>
      <c r="D159" s="717"/>
      <c r="E159" s="719"/>
      <c r="J159" s="42"/>
    </row>
    <row r="160" spans="2:10" x14ac:dyDescent="0.15">
      <c r="B160" s="669" t="s">
        <v>702</v>
      </c>
      <c r="C160" s="670"/>
      <c r="D160" s="670"/>
      <c r="E160" s="673">
        <f>J94+E158</f>
        <v>0</v>
      </c>
      <c r="J160" s="42"/>
    </row>
    <row r="161" spans="1:10" ht="14.25" thickBot="1" x14ac:dyDescent="0.2">
      <c r="B161" s="671"/>
      <c r="C161" s="672"/>
      <c r="D161" s="672"/>
      <c r="E161" s="674"/>
      <c r="J161" s="42"/>
    </row>
    <row r="162" spans="1:10" x14ac:dyDescent="0.15">
      <c r="E162" s="42"/>
      <c r="J162" s="42"/>
    </row>
    <row r="163" spans="1:10" x14ac:dyDescent="0.15">
      <c r="A163" s="675" t="s">
        <v>204</v>
      </c>
      <c r="B163" s="675"/>
      <c r="E163" s="42"/>
      <c r="J163" s="42"/>
    </row>
    <row r="164" spans="1:10" x14ac:dyDescent="0.15">
      <c r="A164" s="323"/>
      <c r="B164" s="307"/>
      <c r="E164" s="42"/>
      <c r="J164" s="42"/>
    </row>
    <row r="165" spans="1:10" x14ac:dyDescent="0.15">
      <c r="A165" s="324"/>
      <c r="B165" s="4" t="s">
        <v>708</v>
      </c>
      <c r="C165" s="76"/>
      <c r="D165" s="76"/>
      <c r="E165" s="4"/>
      <c r="J165" s="42"/>
    </row>
    <row r="166" spans="1:10" x14ac:dyDescent="0.15">
      <c r="A166" s="324"/>
      <c r="B166" s="4" t="s">
        <v>744</v>
      </c>
      <c r="C166" s="76"/>
      <c r="D166" s="76"/>
      <c r="E166" s="4"/>
      <c r="J166" s="42"/>
    </row>
    <row r="167" spans="1:10" x14ac:dyDescent="0.15">
      <c r="A167" s="307"/>
      <c r="B167" s="4"/>
      <c r="C167" s="1"/>
      <c r="D167" s="76"/>
      <c r="E167" s="4"/>
      <c r="J167" s="42"/>
    </row>
    <row r="168" spans="1:10" x14ac:dyDescent="0.15">
      <c r="A168" s="307"/>
      <c r="B168" s="4"/>
      <c r="C168" s="1"/>
      <c r="D168" s="76"/>
      <c r="E168" s="4"/>
      <c r="J168" s="42"/>
    </row>
    <row r="169" spans="1:10" x14ac:dyDescent="0.15">
      <c r="A169" s="307"/>
      <c r="B169" s="4"/>
      <c r="C169" s="1"/>
      <c r="D169" s="76"/>
      <c r="E169" s="4"/>
      <c r="J169" s="42"/>
    </row>
    <row r="170" spans="1:10" x14ac:dyDescent="0.15">
      <c r="A170" s="307"/>
      <c r="B170" s="307"/>
      <c r="E170" s="42"/>
      <c r="J170" s="42"/>
    </row>
    <row r="171" spans="1:10" x14ac:dyDescent="0.15">
      <c r="A171" s="4" t="s">
        <v>205</v>
      </c>
      <c r="B171" s="307"/>
      <c r="E171" s="42"/>
      <c r="J171" s="42"/>
    </row>
  </sheetData>
  <mergeCells count="149">
    <mergeCell ref="B3:C3"/>
    <mergeCell ref="G3:H3"/>
    <mergeCell ref="I3:K3"/>
    <mergeCell ref="A5:K5"/>
    <mergeCell ref="B9:B26"/>
    <mergeCell ref="G9:G57"/>
    <mergeCell ref="H15:H16"/>
    <mergeCell ref="I15:I16"/>
    <mergeCell ref="J15:J16"/>
    <mergeCell ref="H17:H18"/>
    <mergeCell ref="I17:I18"/>
    <mergeCell ref="J17:J18"/>
    <mergeCell ref="B27:B29"/>
    <mergeCell ref="H28:H29"/>
    <mergeCell ref="I28:I29"/>
    <mergeCell ref="J28:J29"/>
    <mergeCell ref="B30:B31"/>
    <mergeCell ref="B34:B35"/>
    <mergeCell ref="C34:C35"/>
    <mergeCell ref="D34:D35"/>
    <mergeCell ref="E34:E35"/>
    <mergeCell ref="B36:B37"/>
    <mergeCell ref="H37:H38"/>
    <mergeCell ref="I37:I38"/>
    <mergeCell ref="J37:J38"/>
    <mergeCell ref="B38:B57"/>
    <mergeCell ref="H48:H49"/>
    <mergeCell ref="I48:I49"/>
    <mergeCell ref="J48:J49"/>
    <mergeCell ref="C50:C51"/>
    <mergeCell ref="D50:D51"/>
    <mergeCell ref="E50:E51"/>
    <mergeCell ref="H50:H51"/>
    <mergeCell ref="I50:I51"/>
    <mergeCell ref="J50:J51"/>
    <mergeCell ref="C52:C53"/>
    <mergeCell ref="D52:D53"/>
    <mergeCell ref="E52:E53"/>
    <mergeCell ref="H54:H55"/>
    <mergeCell ref="I54:I55"/>
    <mergeCell ref="J54:J55"/>
    <mergeCell ref="H56:H57"/>
    <mergeCell ref="I56:I57"/>
    <mergeCell ref="J56:J57"/>
    <mergeCell ref="B61:C61"/>
    <mergeCell ref="G61:H61"/>
    <mergeCell ref="I61:K61"/>
    <mergeCell ref="A63:K63"/>
    <mergeCell ref="B67:B72"/>
    <mergeCell ref="G67:G91"/>
    <mergeCell ref="H67:H68"/>
    <mergeCell ref="I67:I68"/>
    <mergeCell ref="J67:J68"/>
    <mergeCell ref="H70:H71"/>
    <mergeCell ref="I70:I71"/>
    <mergeCell ref="J70:J71"/>
    <mergeCell ref="H72:H73"/>
    <mergeCell ref="I72:I73"/>
    <mergeCell ref="J72:J73"/>
    <mergeCell ref="B73:B75"/>
    <mergeCell ref="H74:H75"/>
    <mergeCell ref="I74:I75"/>
    <mergeCell ref="J74:J75"/>
    <mergeCell ref="H76:H77"/>
    <mergeCell ref="I76:I77"/>
    <mergeCell ref="J76:J77"/>
    <mergeCell ref="B77:B96"/>
    <mergeCell ref="C78:C79"/>
    <mergeCell ref="D78:D79"/>
    <mergeCell ref="E78:E79"/>
    <mergeCell ref="C80:C81"/>
    <mergeCell ref="D80:D81"/>
    <mergeCell ref="E80:E81"/>
    <mergeCell ref="H82:H83"/>
    <mergeCell ref="I82:I83"/>
    <mergeCell ref="J82:J83"/>
    <mergeCell ref="C84:C85"/>
    <mergeCell ref="D84:D85"/>
    <mergeCell ref="E84:E85"/>
    <mergeCell ref="H84:H85"/>
    <mergeCell ref="I84:I85"/>
    <mergeCell ref="J84:J85"/>
    <mergeCell ref="H86:H87"/>
    <mergeCell ref="I86:I87"/>
    <mergeCell ref="J86:J87"/>
    <mergeCell ref="C87:C88"/>
    <mergeCell ref="D87:D88"/>
    <mergeCell ref="E87:E88"/>
    <mergeCell ref="H88:H89"/>
    <mergeCell ref="I88:I89"/>
    <mergeCell ref="J88:J89"/>
    <mergeCell ref="H90:H91"/>
    <mergeCell ref="I90:I91"/>
    <mergeCell ref="J90:J91"/>
    <mergeCell ref="C93:C94"/>
    <mergeCell ref="D93:D94"/>
    <mergeCell ref="E93:E94"/>
    <mergeCell ref="G94:I95"/>
    <mergeCell ref="J94:J95"/>
    <mergeCell ref="C95:C96"/>
    <mergeCell ref="D95:D96"/>
    <mergeCell ref="E95:E96"/>
    <mergeCell ref="G99:J110"/>
    <mergeCell ref="B106:B113"/>
    <mergeCell ref="C107:C108"/>
    <mergeCell ref="D107:D108"/>
    <mergeCell ref="E107:E108"/>
    <mergeCell ref="C111:C112"/>
    <mergeCell ref="D111:D112"/>
    <mergeCell ref="E111:E112"/>
    <mergeCell ref="B117:C117"/>
    <mergeCell ref="G117:H117"/>
    <mergeCell ref="I117:K117"/>
    <mergeCell ref="B97:B105"/>
    <mergeCell ref="C97:C98"/>
    <mergeCell ref="D97:D98"/>
    <mergeCell ref="E97:E98"/>
    <mergeCell ref="C100:C101"/>
    <mergeCell ref="D100:D101"/>
    <mergeCell ref="E100:E101"/>
    <mergeCell ref="C102:C103"/>
    <mergeCell ref="D102:D103"/>
    <mergeCell ref="E102:E103"/>
    <mergeCell ref="C104:C105"/>
    <mergeCell ref="D104:D105"/>
    <mergeCell ref="E104:E105"/>
    <mergeCell ref="A119:K119"/>
    <mergeCell ref="B123:B157"/>
    <mergeCell ref="H123:J139"/>
    <mergeCell ref="C139:C140"/>
    <mergeCell ref="D139:D140"/>
    <mergeCell ref="E139:E140"/>
    <mergeCell ref="C149:C150"/>
    <mergeCell ref="A163:B163"/>
    <mergeCell ref="D149:D150"/>
    <mergeCell ref="E149:E150"/>
    <mergeCell ref="C151:C152"/>
    <mergeCell ref="D151:D152"/>
    <mergeCell ref="E151:E152"/>
    <mergeCell ref="C153:C154"/>
    <mergeCell ref="D153:D154"/>
    <mergeCell ref="E153:E154"/>
    <mergeCell ref="D137:D138"/>
    <mergeCell ref="C137:C138"/>
    <mergeCell ref="E137:E138"/>
    <mergeCell ref="B158:D159"/>
    <mergeCell ref="E158:E159"/>
    <mergeCell ref="B160:D161"/>
    <mergeCell ref="E160:E161"/>
  </mergeCells>
  <phoneticPr fontId="3"/>
  <printOptions horizontalCentered="1"/>
  <pageMargins left="0.55118110236220474" right="0" top="0.35433070866141736" bottom="0.11811023622047245" header="0.31496062992125984" footer="0.31496062992125984"/>
  <pageSetup paperSize="9" scale="99" orientation="portrait" r:id="rId1"/>
  <rowBreaks count="2" manualBreakCount="2">
    <brk id="58" max="10" man="1"/>
    <brk id="114" max="1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Y557"/>
  <sheetViews>
    <sheetView showZeros="0" zoomScaleNormal="100" zoomScaleSheetLayoutView="90" workbookViewId="0">
      <selection activeCell="C3" sqref="C3:BL3"/>
    </sheetView>
  </sheetViews>
  <sheetFormatPr defaultRowHeight="15.95" customHeight="1" x14ac:dyDescent="0.15"/>
  <cols>
    <col min="1" max="2" width="1.625" style="149" customWidth="1"/>
    <col min="3" max="4" width="1.625" style="152" customWidth="1"/>
    <col min="5" max="12" width="1.375" style="88" customWidth="1"/>
    <col min="13" max="32" width="1.5" style="88" customWidth="1"/>
    <col min="33" max="45" width="1.625" style="88" customWidth="1"/>
    <col min="46" max="46" width="1.875" style="88" customWidth="1"/>
    <col min="47" max="53" width="1.625" style="88" customWidth="1"/>
    <col min="54" max="56" width="2.25" style="88" customWidth="1"/>
    <col min="57" max="64" width="1.5" style="88" customWidth="1"/>
    <col min="65" max="65" width="1.625" style="88" customWidth="1"/>
    <col min="66" max="66" width="4.625" style="88" customWidth="1"/>
    <col min="67" max="67" width="9" style="88"/>
    <col min="68" max="68" width="17.25" style="88" customWidth="1"/>
    <col min="69" max="69" width="76.5" style="88" customWidth="1"/>
    <col min="70" max="16384" width="9" style="88"/>
  </cols>
  <sheetData>
    <row r="1" spans="1:77" s="87" customFormat="1" ht="15.95" customHeight="1" x14ac:dyDescent="0.15">
      <c r="A1" s="77" t="s">
        <v>206</v>
      </c>
      <c r="B1" s="77"/>
      <c r="C1" s="78"/>
      <c r="D1" s="78"/>
      <c r="E1" s="79"/>
      <c r="F1" s="79"/>
      <c r="G1" s="79"/>
      <c r="H1" s="79"/>
      <c r="I1" s="79"/>
      <c r="J1" s="79"/>
      <c r="K1" s="79"/>
      <c r="L1" s="79"/>
      <c r="M1" s="77"/>
      <c r="N1" s="77"/>
      <c r="O1" s="77"/>
      <c r="P1" s="77"/>
      <c r="Q1" s="77"/>
      <c r="R1" s="853" t="s">
        <v>207</v>
      </c>
      <c r="S1" s="854"/>
      <c r="T1" s="854"/>
      <c r="U1" s="854"/>
      <c r="V1" s="854"/>
      <c r="W1" s="854"/>
      <c r="X1" s="854"/>
      <c r="Y1" s="855"/>
      <c r="Z1" s="853">
        <f>'01申請書(3枚)'!AG27</f>
        <v>0</v>
      </c>
      <c r="AA1" s="854"/>
      <c r="AB1" s="854"/>
      <c r="AC1" s="854"/>
      <c r="AD1" s="854"/>
      <c r="AE1" s="854"/>
      <c r="AF1" s="854"/>
      <c r="AG1" s="855"/>
      <c r="AH1" s="80"/>
      <c r="AI1" s="80"/>
      <c r="AJ1" s="80"/>
      <c r="AK1" s="853" t="s">
        <v>5</v>
      </c>
      <c r="AL1" s="854"/>
      <c r="AM1" s="854"/>
      <c r="AN1" s="854"/>
      <c r="AO1" s="854"/>
      <c r="AP1" s="854"/>
      <c r="AQ1" s="854"/>
      <c r="AR1" s="855"/>
      <c r="AS1" s="859" t="str">
        <f>IF('01申請書(3枚)'!J85&lt;&gt;"",'01申請書(3枚)'!J85,'01申請書(3枚)'!J20&amp;"")</f>
        <v/>
      </c>
      <c r="AT1" s="860"/>
      <c r="AU1" s="860"/>
      <c r="AV1" s="860"/>
      <c r="AW1" s="860"/>
      <c r="AX1" s="860"/>
      <c r="AY1" s="860"/>
      <c r="AZ1" s="860"/>
      <c r="BA1" s="860"/>
      <c r="BB1" s="860"/>
      <c r="BC1" s="860"/>
      <c r="BD1" s="860"/>
      <c r="BE1" s="860"/>
      <c r="BF1" s="860"/>
      <c r="BG1" s="860"/>
      <c r="BH1" s="861"/>
      <c r="BI1" s="862" t="s">
        <v>208</v>
      </c>
      <c r="BJ1" s="862"/>
      <c r="BK1" s="862"/>
      <c r="BL1" s="862"/>
      <c r="BM1" s="81"/>
      <c r="BN1" s="81"/>
      <c r="BO1" s="82" t="s">
        <v>209</v>
      </c>
      <c r="BP1" s="83"/>
      <c r="BQ1" s="83"/>
      <c r="BR1" s="83"/>
      <c r="BS1" s="84"/>
      <c r="BT1" s="84"/>
      <c r="BU1" s="84"/>
      <c r="BV1" s="84"/>
      <c r="BW1" s="84"/>
      <c r="BX1" s="84"/>
      <c r="BY1" s="81"/>
    </row>
    <row r="2" spans="1:77" s="87" customFormat="1" ht="15.95" customHeight="1" x14ac:dyDescent="0.15">
      <c r="A2" s="88"/>
      <c r="B2" s="88"/>
      <c r="C2" s="89"/>
      <c r="D2" s="89"/>
      <c r="BI2" s="77"/>
      <c r="BJ2" s="77"/>
      <c r="BK2" s="77"/>
      <c r="BL2" s="77"/>
      <c r="BM2" s="85"/>
      <c r="BN2" s="85"/>
      <c r="BO2" s="83"/>
      <c r="BP2" s="83"/>
      <c r="BQ2" s="83"/>
      <c r="BR2" s="83"/>
      <c r="BS2" s="90"/>
      <c r="BT2" s="90"/>
      <c r="BU2" s="90"/>
      <c r="BV2" s="90"/>
      <c r="BW2" s="90"/>
      <c r="BX2" s="90"/>
      <c r="BY2" s="85"/>
    </row>
    <row r="3" spans="1:77" s="87" customFormat="1" ht="15.95" customHeight="1" x14ac:dyDescent="0.15">
      <c r="A3" s="91"/>
      <c r="B3" s="92"/>
      <c r="C3" s="863" t="s">
        <v>210</v>
      </c>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63"/>
      <c r="BG3" s="863"/>
      <c r="BH3" s="863"/>
      <c r="BI3" s="863"/>
      <c r="BJ3" s="863"/>
      <c r="BK3" s="863"/>
      <c r="BL3" s="863"/>
      <c r="BM3" s="93"/>
      <c r="BN3" s="86"/>
      <c r="BO3" s="94" t="s">
        <v>711</v>
      </c>
      <c r="BP3" s="95"/>
      <c r="BQ3" s="83"/>
      <c r="BR3" s="83"/>
      <c r="BS3" s="96"/>
      <c r="BT3" s="96"/>
      <c r="BU3" s="96"/>
      <c r="BV3" s="96"/>
      <c r="BW3" s="96"/>
      <c r="BX3" s="96"/>
      <c r="BY3" s="86"/>
    </row>
    <row r="4" spans="1:77" s="87" customFormat="1" ht="15.95" customHeight="1" thickBot="1" x14ac:dyDescent="0.2">
      <c r="A4" s="91"/>
      <c r="B4" s="92"/>
      <c r="C4" s="97"/>
      <c r="D4" s="97"/>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3"/>
      <c r="BN4" s="86"/>
      <c r="BO4" s="94" t="s">
        <v>709</v>
      </c>
      <c r="BP4" s="82"/>
      <c r="BQ4" s="99"/>
      <c r="BR4" s="99"/>
      <c r="BS4" s="99"/>
      <c r="BT4" s="100"/>
      <c r="BU4" s="100"/>
      <c r="BV4" s="100"/>
      <c r="BW4" s="100"/>
      <c r="BX4" s="100"/>
      <c r="BY4" s="101"/>
    </row>
    <row r="5" spans="1:77" s="105" customFormat="1" ht="15.95" customHeight="1" x14ac:dyDescent="0.15">
      <c r="A5" s="102"/>
      <c r="B5" s="102"/>
      <c r="C5" s="864" t="s">
        <v>211</v>
      </c>
      <c r="D5" s="865"/>
      <c r="E5" s="868" t="s">
        <v>212</v>
      </c>
      <c r="F5" s="869"/>
      <c r="G5" s="869"/>
      <c r="H5" s="869"/>
      <c r="I5" s="869"/>
      <c r="J5" s="869"/>
      <c r="K5" s="869"/>
      <c r="L5" s="870"/>
      <c r="M5" s="874" t="s">
        <v>213</v>
      </c>
      <c r="N5" s="875"/>
      <c r="O5" s="875"/>
      <c r="P5" s="875"/>
      <c r="Q5" s="875"/>
      <c r="R5" s="875"/>
      <c r="S5" s="875"/>
      <c r="T5" s="875"/>
      <c r="U5" s="875"/>
      <c r="V5" s="875"/>
      <c r="W5" s="875"/>
      <c r="X5" s="876"/>
      <c r="Y5" s="874" t="s">
        <v>214</v>
      </c>
      <c r="Z5" s="875"/>
      <c r="AA5" s="875"/>
      <c r="AB5" s="875"/>
      <c r="AC5" s="875"/>
      <c r="AD5" s="875"/>
      <c r="AE5" s="875"/>
      <c r="AF5" s="876"/>
      <c r="AG5" s="880" t="s">
        <v>215</v>
      </c>
      <c r="AH5" s="881"/>
      <c r="AI5" s="881"/>
      <c r="AJ5" s="882"/>
      <c r="AK5" s="880" t="s">
        <v>216</v>
      </c>
      <c r="AL5" s="881"/>
      <c r="AM5" s="881"/>
      <c r="AN5" s="881"/>
      <c r="AO5" s="881"/>
      <c r="AP5" s="881"/>
      <c r="AQ5" s="881"/>
      <c r="AR5" s="881"/>
      <c r="AS5" s="881"/>
      <c r="AT5" s="881"/>
      <c r="AU5" s="881"/>
      <c r="AV5" s="881"/>
      <c r="AW5" s="881"/>
      <c r="AX5" s="881"/>
      <c r="AY5" s="881"/>
      <c r="AZ5" s="881"/>
      <c r="BA5" s="882"/>
      <c r="BB5" s="886" t="s">
        <v>217</v>
      </c>
      <c r="BC5" s="887"/>
      <c r="BD5" s="888"/>
      <c r="BE5" s="874" t="s">
        <v>218</v>
      </c>
      <c r="BF5" s="875"/>
      <c r="BG5" s="875"/>
      <c r="BH5" s="875"/>
      <c r="BI5" s="875"/>
      <c r="BJ5" s="875"/>
      <c r="BK5" s="875"/>
      <c r="BL5" s="942"/>
      <c r="BM5" s="103"/>
      <c r="BN5" s="104"/>
      <c r="BO5" s="94" t="s">
        <v>710</v>
      </c>
      <c r="BP5" s="82"/>
      <c r="BQ5" s="99"/>
      <c r="BR5" s="99"/>
      <c r="BS5" s="99"/>
      <c r="BT5" s="100"/>
      <c r="BU5" s="100"/>
      <c r="BV5" s="100"/>
      <c r="BW5" s="100"/>
      <c r="BX5" s="100"/>
      <c r="BY5" s="101"/>
    </row>
    <row r="6" spans="1:77" s="105" customFormat="1" ht="15.95" customHeight="1" x14ac:dyDescent="0.15">
      <c r="A6" s="102"/>
      <c r="B6" s="102"/>
      <c r="C6" s="866"/>
      <c r="D6" s="867"/>
      <c r="E6" s="871"/>
      <c r="F6" s="872"/>
      <c r="G6" s="872"/>
      <c r="H6" s="872"/>
      <c r="I6" s="872"/>
      <c r="J6" s="872"/>
      <c r="K6" s="872"/>
      <c r="L6" s="873"/>
      <c r="M6" s="877"/>
      <c r="N6" s="878"/>
      <c r="O6" s="878"/>
      <c r="P6" s="878"/>
      <c r="Q6" s="878"/>
      <c r="R6" s="878"/>
      <c r="S6" s="878"/>
      <c r="T6" s="878"/>
      <c r="U6" s="878"/>
      <c r="V6" s="878"/>
      <c r="W6" s="878"/>
      <c r="X6" s="879"/>
      <c r="Y6" s="877"/>
      <c r="Z6" s="878"/>
      <c r="AA6" s="878"/>
      <c r="AB6" s="878"/>
      <c r="AC6" s="878"/>
      <c r="AD6" s="878"/>
      <c r="AE6" s="878"/>
      <c r="AF6" s="879"/>
      <c r="AG6" s="883"/>
      <c r="AH6" s="884"/>
      <c r="AI6" s="884"/>
      <c r="AJ6" s="885"/>
      <c r="AK6" s="883"/>
      <c r="AL6" s="884"/>
      <c r="AM6" s="884"/>
      <c r="AN6" s="884"/>
      <c r="AO6" s="884"/>
      <c r="AP6" s="884"/>
      <c r="AQ6" s="884"/>
      <c r="AR6" s="884"/>
      <c r="AS6" s="884"/>
      <c r="AT6" s="884"/>
      <c r="AU6" s="884"/>
      <c r="AV6" s="884"/>
      <c r="AW6" s="884"/>
      <c r="AX6" s="884"/>
      <c r="AY6" s="884"/>
      <c r="AZ6" s="884"/>
      <c r="BA6" s="885"/>
      <c r="BB6" s="889"/>
      <c r="BC6" s="890"/>
      <c r="BD6" s="891"/>
      <c r="BE6" s="877"/>
      <c r="BF6" s="878"/>
      <c r="BG6" s="878"/>
      <c r="BH6" s="878"/>
      <c r="BI6" s="878"/>
      <c r="BJ6" s="878"/>
      <c r="BK6" s="878"/>
      <c r="BL6" s="943"/>
      <c r="BM6" s="103"/>
      <c r="BN6" s="104"/>
      <c r="BO6" s="94" t="s">
        <v>219</v>
      </c>
      <c r="BP6" s="82"/>
      <c r="BQ6" s="82"/>
      <c r="BR6" s="82"/>
      <c r="BS6" s="99"/>
      <c r="BT6" s="100"/>
      <c r="BU6" s="100"/>
      <c r="BV6" s="100"/>
      <c r="BW6" s="100"/>
      <c r="BX6" s="100"/>
      <c r="BY6" s="101"/>
    </row>
    <row r="7" spans="1:77" s="105" customFormat="1" ht="15.95" customHeight="1" x14ac:dyDescent="0.15">
      <c r="A7" s="102"/>
      <c r="B7" s="102"/>
      <c r="C7" s="793">
        <v>1</v>
      </c>
      <c r="D7" s="794"/>
      <c r="E7" s="799"/>
      <c r="F7" s="800"/>
      <c r="G7" s="800"/>
      <c r="H7" s="800"/>
      <c r="I7" s="800"/>
      <c r="J7" s="800"/>
      <c r="K7" s="800"/>
      <c r="L7" s="801"/>
      <c r="M7" s="923"/>
      <c r="N7" s="924"/>
      <c r="O7" s="924"/>
      <c r="P7" s="924"/>
      <c r="Q7" s="924"/>
      <c r="R7" s="924"/>
      <c r="S7" s="924"/>
      <c r="T7" s="924"/>
      <c r="U7" s="924"/>
      <c r="V7" s="924"/>
      <c r="W7" s="924"/>
      <c r="X7" s="925"/>
      <c r="Y7" s="926"/>
      <c r="Z7" s="927"/>
      <c r="AA7" s="927"/>
      <c r="AB7" s="927"/>
      <c r="AC7" s="927"/>
      <c r="AD7" s="927"/>
      <c r="AE7" s="927"/>
      <c r="AF7" s="928"/>
      <c r="AG7" s="817" t="str">
        <f t="shared" ref="AG7:AG51" si="0">IF(OR(ISNA(VLOOKUP(AK7,$BQ$42:$BR$219,2,FALSE)),AK7=0,AK7="",AK7="",AK7=" ",AK7="　"),"",VLOOKUP(AK7,$BQ$42:$BR$219,2,FALSE))</f>
        <v/>
      </c>
      <c r="AH7" s="818"/>
      <c r="AI7" s="818"/>
      <c r="AJ7" s="819"/>
      <c r="AK7" s="820"/>
      <c r="AL7" s="821"/>
      <c r="AM7" s="821"/>
      <c r="AN7" s="821"/>
      <c r="AO7" s="821"/>
      <c r="AP7" s="821"/>
      <c r="AQ7" s="821"/>
      <c r="AR7" s="821"/>
      <c r="AS7" s="821"/>
      <c r="AT7" s="821"/>
      <c r="AU7" s="821"/>
      <c r="AV7" s="821"/>
      <c r="AW7" s="821"/>
      <c r="AX7" s="821"/>
      <c r="AY7" s="821"/>
      <c r="AZ7" s="821"/>
      <c r="BA7" s="822"/>
      <c r="BB7" s="932"/>
      <c r="BC7" s="932"/>
      <c r="BD7" s="932"/>
      <c r="BE7" s="811"/>
      <c r="BF7" s="812"/>
      <c r="BG7" s="812"/>
      <c r="BH7" s="812"/>
      <c r="BI7" s="812"/>
      <c r="BJ7" s="812"/>
      <c r="BK7" s="812"/>
      <c r="BL7" s="826"/>
      <c r="BO7" s="94" t="s">
        <v>520</v>
      </c>
      <c r="BP7" s="84"/>
      <c r="BQ7" s="106"/>
      <c r="BR7" s="106"/>
      <c r="BS7" s="96"/>
      <c r="BT7" s="96"/>
      <c r="BU7" s="96"/>
      <c r="BV7" s="96"/>
      <c r="BW7" s="96"/>
      <c r="BX7" s="96"/>
      <c r="BY7" s="101"/>
    </row>
    <row r="8" spans="1:77" s="105" customFormat="1" ht="15.95" customHeight="1" x14ac:dyDescent="0.15">
      <c r="A8" s="102"/>
      <c r="B8" s="107"/>
      <c r="C8" s="795"/>
      <c r="D8" s="796"/>
      <c r="E8" s="802"/>
      <c r="F8" s="803"/>
      <c r="G8" s="803"/>
      <c r="H8" s="803"/>
      <c r="I8" s="803"/>
      <c r="J8" s="803"/>
      <c r="K8" s="803"/>
      <c r="L8" s="804"/>
      <c r="M8" s="933"/>
      <c r="N8" s="934"/>
      <c r="O8" s="934"/>
      <c r="P8" s="934"/>
      <c r="Q8" s="934"/>
      <c r="R8" s="934"/>
      <c r="S8" s="934"/>
      <c r="T8" s="934"/>
      <c r="U8" s="934"/>
      <c r="V8" s="934"/>
      <c r="W8" s="934"/>
      <c r="X8" s="935"/>
      <c r="Y8" s="929"/>
      <c r="Z8" s="930"/>
      <c r="AA8" s="930"/>
      <c r="AB8" s="930"/>
      <c r="AC8" s="930"/>
      <c r="AD8" s="930"/>
      <c r="AE8" s="930"/>
      <c r="AF8" s="931"/>
      <c r="AG8" s="817" t="str">
        <f t="shared" si="0"/>
        <v/>
      </c>
      <c r="AH8" s="818"/>
      <c r="AI8" s="818"/>
      <c r="AJ8" s="819"/>
      <c r="AK8" s="820"/>
      <c r="AL8" s="821"/>
      <c r="AM8" s="821"/>
      <c r="AN8" s="821"/>
      <c r="AO8" s="821"/>
      <c r="AP8" s="821"/>
      <c r="AQ8" s="821"/>
      <c r="AR8" s="821"/>
      <c r="AS8" s="821"/>
      <c r="AT8" s="821"/>
      <c r="AU8" s="821"/>
      <c r="AV8" s="821"/>
      <c r="AW8" s="821"/>
      <c r="AX8" s="821"/>
      <c r="AY8" s="821"/>
      <c r="AZ8" s="821"/>
      <c r="BA8" s="822"/>
      <c r="BB8" s="820"/>
      <c r="BC8" s="821"/>
      <c r="BD8" s="822"/>
      <c r="BE8" s="827"/>
      <c r="BF8" s="828"/>
      <c r="BG8" s="828"/>
      <c r="BH8" s="828"/>
      <c r="BI8" s="828"/>
      <c r="BJ8" s="828"/>
      <c r="BK8" s="828"/>
      <c r="BL8" s="829"/>
      <c r="BO8" s="94" t="s">
        <v>520</v>
      </c>
      <c r="BP8" s="84"/>
      <c r="BQ8" s="106"/>
      <c r="BR8" s="106"/>
      <c r="BS8" s="96"/>
      <c r="BT8" s="96"/>
      <c r="BU8" s="96"/>
      <c r="BV8" s="96"/>
      <c r="BW8" s="96"/>
      <c r="BX8" s="96"/>
      <c r="BY8" s="87"/>
    </row>
    <row r="9" spans="1:77" s="105" customFormat="1" ht="15.95" customHeight="1" x14ac:dyDescent="0.15">
      <c r="A9" s="102"/>
      <c r="B9" s="102"/>
      <c r="C9" s="797"/>
      <c r="D9" s="798"/>
      <c r="E9" s="805"/>
      <c r="F9" s="806"/>
      <c r="G9" s="806"/>
      <c r="H9" s="806"/>
      <c r="I9" s="806"/>
      <c r="J9" s="806"/>
      <c r="K9" s="806"/>
      <c r="L9" s="807"/>
      <c r="M9" s="936"/>
      <c r="N9" s="937"/>
      <c r="O9" s="937"/>
      <c r="P9" s="937"/>
      <c r="Q9" s="937"/>
      <c r="R9" s="937"/>
      <c r="S9" s="937"/>
      <c r="T9" s="937"/>
      <c r="U9" s="937"/>
      <c r="V9" s="937"/>
      <c r="W9" s="937"/>
      <c r="X9" s="938"/>
      <c r="Y9" s="939"/>
      <c r="Z9" s="940"/>
      <c r="AA9" s="940"/>
      <c r="AB9" s="940"/>
      <c r="AC9" s="940"/>
      <c r="AD9" s="940"/>
      <c r="AE9" s="940"/>
      <c r="AF9" s="941"/>
      <c r="AG9" s="817" t="str">
        <f t="shared" si="0"/>
        <v/>
      </c>
      <c r="AH9" s="818"/>
      <c r="AI9" s="818"/>
      <c r="AJ9" s="819"/>
      <c r="AK9" s="820"/>
      <c r="AL9" s="821"/>
      <c r="AM9" s="821"/>
      <c r="AN9" s="821"/>
      <c r="AO9" s="821"/>
      <c r="AP9" s="821"/>
      <c r="AQ9" s="821"/>
      <c r="AR9" s="821"/>
      <c r="AS9" s="821"/>
      <c r="AT9" s="821"/>
      <c r="AU9" s="821"/>
      <c r="AV9" s="821"/>
      <c r="AW9" s="821"/>
      <c r="AX9" s="821"/>
      <c r="AY9" s="821"/>
      <c r="AZ9" s="821"/>
      <c r="BA9" s="822"/>
      <c r="BB9" s="820"/>
      <c r="BC9" s="821"/>
      <c r="BD9" s="822"/>
      <c r="BE9" s="830"/>
      <c r="BF9" s="831"/>
      <c r="BG9" s="831"/>
      <c r="BH9" s="831"/>
      <c r="BI9" s="831"/>
      <c r="BJ9" s="831"/>
      <c r="BK9" s="831"/>
      <c r="BL9" s="832"/>
      <c r="BO9" s="94" t="s">
        <v>220</v>
      </c>
      <c r="BP9" s="94"/>
      <c r="BQ9" s="106"/>
      <c r="BR9" s="106"/>
      <c r="BS9" s="96"/>
      <c r="BT9" s="96"/>
      <c r="BU9" s="96"/>
      <c r="BV9" s="96"/>
      <c r="BW9" s="96"/>
      <c r="BX9" s="96"/>
      <c r="BY9" s="87"/>
    </row>
    <row r="10" spans="1:77" s="105" customFormat="1" ht="15.95" customHeight="1" x14ac:dyDescent="0.15">
      <c r="A10" s="102"/>
      <c r="B10" s="102"/>
      <c r="C10" s="793" t="str">
        <f>IF(M10="","",COUNT($C$7:D9)+1)</f>
        <v/>
      </c>
      <c r="D10" s="794"/>
      <c r="E10" s="799"/>
      <c r="F10" s="800"/>
      <c r="G10" s="800"/>
      <c r="H10" s="800"/>
      <c r="I10" s="800"/>
      <c r="J10" s="800"/>
      <c r="K10" s="800"/>
      <c r="L10" s="801"/>
      <c r="M10" s="808"/>
      <c r="N10" s="809"/>
      <c r="O10" s="809"/>
      <c r="P10" s="809"/>
      <c r="Q10" s="809"/>
      <c r="R10" s="809"/>
      <c r="S10" s="809"/>
      <c r="T10" s="809"/>
      <c r="U10" s="809"/>
      <c r="V10" s="809"/>
      <c r="W10" s="809"/>
      <c r="X10" s="810"/>
      <c r="Y10" s="811"/>
      <c r="Z10" s="812"/>
      <c r="AA10" s="812"/>
      <c r="AB10" s="812"/>
      <c r="AC10" s="812"/>
      <c r="AD10" s="812"/>
      <c r="AE10" s="812"/>
      <c r="AF10" s="813"/>
      <c r="AG10" s="817" t="str">
        <f t="shared" si="0"/>
        <v/>
      </c>
      <c r="AH10" s="818"/>
      <c r="AI10" s="818"/>
      <c r="AJ10" s="819"/>
      <c r="AK10" s="820"/>
      <c r="AL10" s="821"/>
      <c r="AM10" s="821"/>
      <c r="AN10" s="821"/>
      <c r="AO10" s="821"/>
      <c r="AP10" s="821"/>
      <c r="AQ10" s="821"/>
      <c r="AR10" s="821"/>
      <c r="AS10" s="821"/>
      <c r="AT10" s="821"/>
      <c r="AU10" s="821"/>
      <c r="AV10" s="821"/>
      <c r="AW10" s="821"/>
      <c r="AX10" s="821"/>
      <c r="AY10" s="821"/>
      <c r="AZ10" s="821"/>
      <c r="BA10" s="822"/>
      <c r="BB10" s="820"/>
      <c r="BC10" s="821"/>
      <c r="BD10" s="822"/>
      <c r="BE10" s="811"/>
      <c r="BF10" s="812"/>
      <c r="BG10" s="812"/>
      <c r="BH10" s="812"/>
      <c r="BI10" s="812"/>
      <c r="BJ10" s="812"/>
      <c r="BK10" s="812"/>
      <c r="BL10" s="826"/>
      <c r="BO10" s="94" t="s">
        <v>521</v>
      </c>
      <c r="BP10" s="94"/>
      <c r="BQ10" s="84"/>
      <c r="BR10" s="99"/>
      <c r="BS10" s="99"/>
      <c r="BT10" s="99"/>
      <c r="BU10" s="99"/>
      <c r="BV10" s="99"/>
      <c r="BW10" s="99"/>
      <c r="BX10" s="96"/>
      <c r="BY10" s="87"/>
    </row>
    <row r="11" spans="1:77" s="105" customFormat="1" ht="15.95" customHeight="1" x14ac:dyDescent="0.15">
      <c r="A11" s="102"/>
      <c r="B11" s="102"/>
      <c r="C11" s="795"/>
      <c r="D11" s="796"/>
      <c r="E11" s="802"/>
      <c r="F11" s="803"/>
      <c r="G11" s="803"/>
      <c r="H11" s="803"/>
      <c r="I11" s="803"/>
      <c r="J11" s="803"/>
      <c r="K11" s="803"/>
      <c r="L11" s="804"/>
      <c r="M11" s="833"/>
      <c r="N11" s="834"/>
      <c r="O11" s="834"/>
      <c r="P11" s="834"/>
      <c r="Q11" s="834"/>
      <c r="R11" s="834"/>
      <c r="S11" s="834"/>
      <c r="T11" s="834"/>
      <c r="U11" s="834"/>
      <c r="V11" s="834"/>
      <c r="W11" s="834"/>
      <c r="X11" s="835"/>
      <c r="Y11" s="814"/>
      <c r="Z11" s="815"/>
      <c r="AA11" s="815"/>
      <c r="AB11" s="815"/>
      <c r="AC11" s="815"/>
      <c r="AD11" s="815"/>
      <c r="AE11" s="815"/>
      <c r="AF11" s="816"/>
      <c r="AG11" s="817" t="str">
        <f t="shared" si="0"/>
        <v/>
      </c>
      <c r="AH11" s="818"/>
      <c r="AI11" s="818"/>
      <c r="AJ11" s="819"/>
      <c r="AK11" s="820"/>
      <c r="AL11" s="821"/>
      <c r="AM11" s="821"/>
      <c r="AN11" s="821"/>
      <c r="AO11" s="821"/>
      <c r="AP11" s="821"/>
      <c r="AQ11" s="821"/>
      <c r="AR11" s="821"/>
      <c r="AS11" s="821"/>
      <c r="AT11" s="821"/>
      <c r="AU11" s="821"/>
      <c r="AV11" s="821"/>
      <c r="AW11" s="821"/>
      <c r="AX11" s="821"/>
      <c r="AY11" s="821"/>
      <c r="AZ11" s="821"/>
      <c r="BA11" s="822"/>
      <c r="BB11" s="820"/>
      <c r="BC11" s="821"/>
      <c r="BD11" s="822"/>
      <c r="BE11" s="827"/>
      <c r="BF11" s="828"/>
      <c r="BG11" s="828"/>
      <c r="BH11" s="828"/>
      <c r="BI11" s="828"/>
      <c r="BJ11" s="828"/>
      <c r="BK11" s="828"/>
      <c r="BL11" s="829"/>
      <c r="BO11" s="94" t="s">
        <v>221</v>
      </c>
      <c r="BP11" s="106"/>
      <c r="BQ11" s="106"/>
      <c r="BR11" s="106"/>
      <c r="BS11" s="96"/>
      <c r="BT11" s="96"/>
      <c r="BU11" s="96"/>
      <c r="BV11" s="96"/>
      <c r="BW11" s="96"/>
      <c r="BX11" s="96"/>
      <c r="BY11" s="87"/>
    </row>
    <row r="12" spans="1:77" s="105" customFormat="1" ht="15.95" customHeight="1" x14ac:dyDescent="0.15">
      <c r="A12" s="102"/>
      <c r="B12" s="102"/>
      <c r="C12" s="797"/>
      <c r="D12" s="798"/>
      <c r="E12" s="805"/>
      <c r="F12" s="806"/>
      <c r="G12" s="806"/>
      <c r="H12" s="806"/>
      <c r="I12" s="806"/>
      <c r="J12" s="806"/>
      <c r="K12" s="806"/>
      <c r="L12" s="807"/>
      <c r="M12" s="836"/>
      <c r="N12" s="837"/>
      <c r="O12" s="837"/>
      <c r="P12" s="837"/>
      <c r="Q12" s="837"/>
      <c r="R12" s="837"/>
      <c r="S12" s="837"/>
      <c r="T12" s="837"/>
      <c r="U12" s="837"/>
      <c r="V12" s="837"/>
      <c r="W12" s="837"/>
      <c r="X12" s="838"/>
      <c r="Y12" s="839"/>
      <c r="Z12" s="840"/>
      <c r="AA12" s="840"/>
      <c r="AB12" s="840"/>
      <c r="AC12" s="840"/>
      <c r="AD12" s="840"/>
      <c r="AE12" s="840"/>
      <c r="AF12" s="841"/>
      <c r="AG12" s="817" t="str">
        <f t="shared" si="0"/>
        <v/>
      </c>
      <c r="AH12" s="818"/>
      <c r="AI12" s="818"/>
      <c r="AJ12" s="819"/>
      <c r="AK12" s="820"/>
      <c r="AL12" s="821"/>
      <c r="AM12" s="821"/>
      <c r="AN12" s="821"/>
      <c r="AO12" s="821"/>
      <c r="AP12" s="821"/>
      <c r="AQ12" s="821"/>
      <c r="AR12" s="821"/>
      <c r="AS12" s="821"/>
      <c r="AT12" s="821"/>
      <c r="AU12" s="821"/>
      <c r="AV12" s="821"/>
      <c r="AW12" s="821"/>
      <c r="AX12" s="821"/>
      <c r="AY12" s="821"/>
      <c r="AZ12" s="821"/>
      <c r="BA12" s="822"/>
      <c r="BB12" s="820"/>
      <c r="BC12" s="821"/>
      <c r="BD12" s="822"/>
      <c r="BE12" s="830"/>
      <c r="BF12" s="831"/>
      <c r="BG12" s="831"/>
      <c r="BH12" s="831"/>
      <c r="BI12" s="831"/>
      <c r="BJ12" s="831"/>
      <c r="BK12" s="831"/>
      <c r="BL12" s="832"/>
      <c r="BO12" s="94" t="s">
        <v>522</v>
      </c>
      <c r="BP12" s="106"/>
      <c r="BQ12" s="106"/>
      <c r="BR12" s="106"/>
      <c r="BS12" s="96"/>
      <c r="BT12" s="96"/>
      <c r="BU12" s="96"/>
      <c r="BV12" s="96"/>
      <c r="BW12" s="96"/>
      <c r="BX12" s="96"/>
      <c r="BY12" s="87"/>
    </row>
    <row r="13" spans="1:77" s="105" customFormat="1" ht="15.95" customHeight="1" x14ac:dyDescent="0.15">
      <c r="A13" s="102"/>
      <c r="B13" s="102"/>
      <c r="C13" s="793" t="str">
        <f>IF(M13="","",COUNT($C$7:D12)+1)</f>
        <v/>
      </c>
      <c r="D13" s="794"/>
      <c r="E13" s="799"/>
      <c r="F13" s="800"/>
      <c r="G13" s="800"/>
      <c r="H13" s="800"/>
      <c r="I13" s="800"/>
      <c r="J13" s="800"/>
      <c r="K13" s="800"/>
      <c r="L13" s="801"/>
      <c r="M13" s="923"/>
      <c r="N13" s="924"/>
      <c r="O13" s="924"/>
      <c r="P13" s="924"/>
      <c r="Q13" s="924"/>
      <c r="R13" s="924"/>
      <c r="S13" s="924"/>
      <c r="T13" s="924"/>
      <c r="U13" s="924"/>
      <c r="V13" s="924"/>
      <c r="W13" s="924"/>
      <c r="X13" s="925"/>
      <c r="Y13" s="926"/>
      <c r="Z13" s="927"/>
      <c r="AA13" s="927"/>
      <c r="AB13" s="927"/>
      <c r="AC13" s="927"/>
      <c r="AD13" s="927"/>
      <c r="AE13" s="927"/>
      <c r="AF13" s="928"/>
      <c r="AG13" s="817" t="str">
        <f t="shared" si="0"/>
        <v/>
      </c>
      <c r="AH13" s="818"/>
      <c r="AI13" s="818"/>
      <c r="AJ13" s="819"/>
      <c r="AK13" s="820"/>
      <c r="AL13" s="821"/>
      <c r="AM13" s="821"/>
      <c r="AN13" s="821"/>
      <c r="AO13" s="821"/>
      <c r="AP13" s="821"/>
      <c r="AQ13" s="821"/>
      <c r="AR13" s="821"/>
      <c r="AS13" s="821"/>
      <c r="AT13" s="821"/>
      <c r="AU13" s="821"/>
      <c r="AV13" s="821"/>
      <c r="AW13" s="821"/>
      <c r="AX13" s="821"/>
      <c r="AY13" s="821"/>
      <c r="AZ13" s="821"/>
      <c r="BA13" s="822"/>
      <c r="BB13" s="820"/>
      <c r="BC13" s="821"/>
      <c r="BD13" s="822"/>
      <c r="BE13" s="811"/>
      <c r="BF13" s="812"/>
      <c r="BG13" s="812"/>
      <c r="BH13" s="812"/>
      <c r="BI13" s="812"/>
      <c r="BJ13" s="812"/>
      <c r="BK13" s="812"/>
      <c r="BL13" s="826"/>
      <c r="BO13" s="94" t="s">
        <v>523</v>
      </c>
      <c r="BP13" s="106"/>
      <c r="BQ13" s="106"/>
      <c r="BR13" s="106"/>
      <c r="BS13" s="96"/>
      <c r="BT13" s="96"/>
      <c r="BU13" s="96"/>
      <c r="BV13" s="96"/>
      <c r="BW13" s="96"/>
      <c r="BX13" s="96"/>
      <c r="BY13" s="87"/>
    </row>
    <row r="14" spans="1:77" s="105" customFormat="1" ht="15.95" customHeight="1" x14ac:dyDescent="0.15">
      <c r="A14" s="102"/>
      <c r="B14" s="102"/>
      <c r="C14" s="795"/>
      <c r="D14" s="796"/>
      <c r="E14" s="802"/>
      <c r="F14" s="803"/>
      <c r="G14" s="803"/>
      <c r="H14" s="803"/>
      <c r="I14" s="803"/>
      <c r="J14" s="803"/>
      <c r="K14" s="803"/>
      <c r="L14" s="804"/>
      <c r="M14" s="933"/>
      <c r="N14" s="934"/>
      <c r="O14" s="934"/>
      <c r="P14" s="934"/>
      <c r="Q14" s="934"/>
      <c r="R14" s="934"/>
      <c r="S14" s="934"/>
      <c r="T14" s="934"/>
      <c r="U14" s="934"/>
      <c r="V14" s="934"/>
      <c r="W14" s="934"/>
      <c r="X14" s="935"/>
      <c r="Y14" s="929"/>
      <c r="Z14" s="930"/>
      <c r="AA14" s="930"/>
      <c r="AB14" s="930"/>
      <c r="AC14" s="930"/>
      <c r="AD14" s="930"/>
      <c r="AE14" s="930"/>
      <c r="AF14" s="931"/>
      <c r="AG14" s="817" t="str">
        <f t="shared" si="0"/>
        <v/>
      </c>
      <c r="AH14" s="818"/>
      <c r="AI14" s="818"/>
      <c r="AJ14" s="819"/>
      <c r="AK14" s="820"/>
      <c r="AL14" s="821"/>
      <c r="AM14" s="821"/>
      <c r="AN14" s="821"/>
      <c r="AO14" s="821"/>
      <c r="AP14" s="821"/>
      <c r="AQ14" s="821"/>
      <c r="AR14" s="821"/>
      <c r="AS14" s="821"/>
      <c r="AT14" s="821"/>
      <c r="AU14" s="821"/>
      <c r="AV14" s="821"/>
      <c r="AW14" s="821"/>
      <c r="AX14" s="821"/>
      <c r="AY14" s="821"/>
      <c r="AZ14" s="821"/>
      <c r="BA14" s="822"/>
      <c r="BB14" s="932"/>
      <c r="BC14" s="932"/>
      <c r="BD14" s="932"/>
      <c r="BE14" s="827"/>
      <c r="BF14" s="828"/>
      <c r="BG14" s="828"/>
      <c r="BH14" s="828"/>
      <c r="BI14" s="828"/>
      <c r="BJ14" s="828"/>
      <c r="BK14" s="828"/>
      <c r="BL14" s="829"/>
      <c r="BO14" s="94" t="s">
        <v>524</v>
      </c>
      <c r="BP14" s="94"/>
      <c r="BQ14" s="106"/>
      <c r="BR14" s="106"/>
      <c r="BS14" s="96"/>
      <c r="BT14" s="96"/>
      <c r="BU14" s="96"/>
      <c r="BV14" s="96"/>
      <c r="BW14" s="96"/>
      <c r="BX14" s="96"/>
      <c r="BY14" s="87"/>
    </row>
    <row r="15" spans="1:77" s="105" customFormat="1" ht="15.95" customHeight="1" x14ac:dyDescent="0.15">
      <c r="A15" s="102"/>
      <c r="B15" s="102"/>
      <c r="C15" s="797"/>
      <c r="D15" s="798"/>
      <c r="E15" s="805"/>
      <c r="F15" s="806"/>
      <c r="G15" s="806"/>
      <c r="H15" s="806"/>
      <c r="I15" s="806"/>
      <c r="J15" s="806"/>
      <c r="K15" s="806"/>
      <c r="L15" s="807"/>
      <c r="M15" s="936"/>
      <c r="N15" s="937"/>
      <c r="O15" s="937"/>
      <c r="P15" s="937"/>
      <c r="Q15" s="937"/>
      <c r="R15" s="937"/>
      <c r="S15" s="937"/>
      <c r="T15" s="937"/>
      <c r="U15" s="937"/>
      <c r="V15" s="937"/>
      <c r="W15" s="937"/>
      <c r="X15" s="938"/>
      <c r="Y15" s="939"/>
      <c r="Z15" s="940"/>
      <c r="AA15" s="940"/>
      <c r="AB15" s="940"/>
      <c r="AC15" s="940"/>
      <c r="AD15" s="940"/>
      <c r="AE15" s="940"/>
      <c r="AF15" s="941"/>
      <c r="AG15" s="817" t="str">
        <f t="shared" si="0"/>
        <v/>
      </c>
      <c r="AH15" s="818"/>
      <c r="AI15" s="818"/>
      <c r="AJ15" s="819"/>
      <c r="AK15" s="820"/>
      <c r="AL15" s="821"/>
      <c r="AM15" s="821"/>
      <c r="AN15" s="821"/>
      <c r="AO15" s="821"/>
      <c r="AP15" s="821"/>
      <c r="AQ15" s="821"/>
      <c r="AR15" s="821"/>
      <c r="AS15" s="821"/>
      <c r="AT15" s="821"/>
      <c r="AU15" s="821"/>
      <c r="AV15" s="821"/>
      <c r="AW15" s="821"/>
      <c r="AX15" s="821"/>
      <c r="AY15" s="821"/>
      <c r="AZ15" s="821"/>
      <c r="BA15" s="822"/>
      <c r="BB15" s="820"/>
      <c r="BC15" s="821"/>
      <c r="BD15" s="822"/>
      <c r="BE15" s="830"/>
      <c r="BF15" s="831"/>
      <c r="BG15" s="831"/>
      <c r="BH15" s="831"/>
      <c r="BI15" s="831"/>
      <c r="BJ15" s="831"/>
      <c r="BK15" s="831"/>
      <c r="BL15" s="832"/>
      <c r="BO15" s="106" t="s">
        <v>222</v>
      </c>
      <c r="BP15" s="94"/>
      <c r="BQ15" s="106"/>
      <c r="BR15" s="106"/>
      <c r="BS15" s="96"/>
      <c r="BT15" s="96"/>
      <c r="BU15" s="96"/>
      <c r="BV15" s="96"/>
      <c r="BW15" s="96"/>
      <c r="BX15" s="96"/>
      <c r="BY15" s="87"/>
    </row>
    <row r="16" spans="1:77" s="105" customFormat="1" ht="15.95" customHeight="1" x14ac:dyDescent="0.15">
      <c r="A16" s="102"/>
      <c r="B16" s="102"/>
      <c r="C16" s="793" t="str">
        <f>IF(M16="","",COUNT($C$7:D15)+1)</f>
        <v/>
      </c>
      <c r="D16" s="794"/>
      <c r="E16" s="799"/>
      <c r="F16" s="800"/>
      <c r="G16" s="800"/>
      <c r="H16" s="800"/>
      <c r="I16" s="800"/>
      <c r="J16" s="800"/>
      <c r="K16" s="800"/>
      <c r="L16" s="801"/>
      <c r="M16" s="923"/>
      <c r="N16" s="924"/>
      <c r="O16" s="924"/>
      <c r="P16" s="924"/>
      <c r="Q16" s="924"/>
      <c r="R16" s="924"/>
      <c r="S16" s="924"/>
      <c r="T16" s="924"/>
      <c r="U16" s="924"/>
      <c r="V16" s="924"/>
      <c r="W16" s="924"/>
      <c r="X16" s="925"/>
      <c r="Y16" s="926"/>
      <c r="Z16" s="927"/>
      <c r="AA16" s="927"/>
      <c r="AB16" s="927"/>
      <c r="AC16" s="927"/>
      <c r="AD16" s="927"/>
      <c r="AE16" s="927"/>
      <c r="AF16" s="928"/>
      <c r="AG16" s="817" t="str">
        <f t="shared" si="0"/>
        <v/>
      </c>
      <c r="AH16" s="818"/>
      <c r="AI16" s="818"/>
      <c r="AJ16" s="819"/>
      <c r="AK16" s="820"/>
      <c r="AL16" s="821"/>
      <c r="AM16" s="821"/>
      <c r="AN16" s="821"/>
      <c r="AO16" s="821"/>
      <c r="AP16" s="821"/>
      <c r="AQ16" s="821"/>
      <c r="AR16" s="821"/>
      <c r="AS16" s="821"/>
      <c r="AT16" s="821"/>
      <c r="AU16" s="821"/>
      <c r="AV16" s="821"/>
      <c r="AW16" s="821"/>
      <c r="AX16" s="821"/>
      <c r="AY16" s="821"/>
      <c r="AZ16" s="821"/>
      <c r="BA16" s="822"/>
      <c r="BB16" s="932"/>
      <c r="BC16" s="932"/>
      <c r="BD16" s="932"/>
      <c r="BE16" s="811"/>
      <c r="BF16" s="812"/>
      <c r="BG16" s="812"/>
      <c r="BH16" s="812"/>
      <c r="BI16" s="812"/>
      <c r="BJ16" s="812"/>
      <c r="BK16" s="812"/>
      <c r="BL16" s="826"/>
      <c r="BO16" s="106" t="s">
        <v>223</v>
      </c>
      <c r="BP16" s="106"/>
      <c r="BQ16" s="106"/>
      <c r="BR16" s="106"/>
      <c r="BS16" s="96"/>
      <c r="BT16" s="96"/>
      <c r="BU16" s="96"/>
      <c r="BV16" s="96"/>
      <c r="BW16" s="96"/>
      <c r="BX16" s="96"/>
      <c r="BY16" s="87"/>
    </row>
    <row r="17" spans="1:77" s="105" customFormat="1" ht="15.95" customHeight="1" x14ac:dyDescent="0.15">
      <c r="A17" s="102"/>
      <c r="B17" s="102"/>
      <c r="C17" s="795"/>
      <c r="D17" s="796"/>
      <c r="E17" s="802"/>
      <c r="F17" s="803"/>
      <c r="G17" s="803"/>
      <c r="H17" s="803"/>
      <c r="I17" s="803"/>
      <c r="J17" s="803"/>
      <c r="K17" s="803"/>
      <c r="L17" s="804"/>
      <c r="M17" s="933"/>
      <c r="N17" s="934"/>
      <c r="O17" s="934"/>
      <c r="P17" s="934"/>
      <c r="Q17" s="934"/>
      <c r="R17" s="934"/>
      <c r="S17" s="934"/>
      <c r="T17" s="934"/>
      <c r="U17" s="934"/>
      <c r="V17" s="934"/>
      <c r="W17" s="934"/>
      <c r="X17" s="935"/>
      <c r="Y17" s="929"/>
      <c r="Z17" s="930"/>
      <c r="AA17" s="930"/>
      <c r="AB17" s="930"/>
      <c r="AC17" s="930"/>
      <c r="AD17" s="930"/>
      <c r="AE17" s="930"/>
      <c r="AF17" s="931"/>
      <c r="AG17" s="817" t="str">
        <f t="shared" si="0"/>
        <v/>
      </c>
      <c r="AH17" s="818"/>
      <c r="AI17" s="818"/>
      <c r="AJ17" s="819"/>
      <c r="AK17" s="820"/>
      <c r="AL17" s="821"/>
      <c r="AM17" s="821"/>
      <c r="AN17" s="821"/>
      <c r="AO17" s="821"/>
      <c r="AP17" s="821"/>
      <c r="AQ17" s="821"/>
      <c r="AR17" s="821"/>
      <c r="AS17" s="821"/>
      <c r="AT17" s="821"/>
      <c r="AU17" s="821"/>
      <c r="AV17" s="821"/>
      <c r="AW17" s="821"/>
      <c r="AX17" s="821"/>
      <c r="AY17" s="821"/>
      <c r="AZ17" s="821"/>
      <c r="BA17" s="822"/>
      <c r="BB17" s="820"/>
      <c r="BC17" s="821"/>
      <c r="BD17" s="822"/>
      <c r="BE17" s="827"/>
      <c r="BF17" s="828"/>
      <c r="BG17" s="828"/>
      <c r="BH17" s="828"/>
      <c r="BI17" s="828"/>
      <c r="BJ17" s="828"/>
      <c r="BK17" s="828"/>
      <c r="BL17" s="829"/>
      <c r="BO17" s="106" t="s">
        <v>671</v>
      </c>
      <c r="BP17" s="94"/>
      <c r="BQ17" s="106"/>
      <c r="BR17" s="106"/>
      <c r="BS17" s="96"/>
      <c r="BT17" s="96"/>
      <c r="BU17" s="96"/>
      <c r="BV17" s="96"/>
      <c r="BW17" s="96"/>
      <c r="BX17" s="96"/>
      <c r="BY17" s="87"/>
    </row>
    <row r="18" spans="1:77" s="105" customFormat="1" ht="15.95" customHeight="1" x14ac:dyDescent="0.15">
      <c r="A18" s="102"/>
      <c r="B18" s="102"/>
      <c r="C18" s="797"/>
      <c r="D18" s="798"/>
      <c r="E18" s="805"/>
      <c r="F18" s="806"/>
      <c r="G18" s="806"/>
      <c r="H18" s="806"/>
      <c r="I18" s="806"/>
      <c r="J18" s="806"/>
      <c r="K18" s="806"/>
      <c r="L18" s="807"/>
      <c r="M18" s="936"/>
      <c r="N18" s="937"/>
      <c r="O18" s="937"/>
      <c r="P18" s="937"/>
      <c r="Q18" s="937"/>
      <c r="R18" s="937"/>
      <c r="S18" s="937"/>
      <c r="T18" s="937"/>
      <c r="U18" s="937"/>
      <c r="V18" s="937"/>
      <c r="W18" s="937"/>
      <c r="X18" s="938"/>
      <c r="Y18" s="939"/>
      <c r="Z18" s="940"/>
      <c r="AA18" s="940"/>
      <c r="AB18" s="940"/>
      <c r="AC18" s="940"/>
      <c r="AD18" s="940"/>
      <c r="AE18" s="940"/>
      <c r="AF18" s="941"/>
      <c r="AG18" s="817" t="str">
        <f t="shared" si="0"/>
        <v/>
      </c>
      <c r="AH18" s="818"/>
      <c r="AI18" s="818"/>
      <c r="AJ18" s="819"/>
      <c r="AK18" s="820"/>
      <c r="AL18" s="821"/>
      <c r="AM18" s="821"/>
      <c r="AN18" s="821"/>
      <c r="AO18" s="821"/>
      <c r="AP18" s="821"/>
      <c r="AQ18" s="821"/>
      <c r="AR18" s="821"/>
      <c r="AS18" s="821"/>
      <c r="AT18" s="821"/>
      <c r="AU18" s="821"/>
      <c r="AV18" s="821"/>
      <c r="AW18" s="821"/>
      <c r="AX18" s="821"/>
      <c r="AY18" s="821"/>
      <c r="AZ18" s="821"/>
      <c r="BA18" s="822"/>
      <c r="BB18" s="936"/>
      <c r="BC18" s="937"/>
      <c r="BD18" s="938"/>
      <c r="BE18" s="830"/>
      <c r="BF18" s="831"/>
      <c r="BG18" s="831"/>
      <c r="BH18" s="831"/>
      <c r="BI18" s="831"/>
      <c r="BJ18" s="831"/>
      <c r="BK18" s="831"/>
      <c r="BL18" s="832"/>
      <c r="BO18" s="94" t="s">
        <v>525</v>
      </c>
      <c r="BP18" s="94"/>
      <c r="BQ18" s="82"/>
      <c r="BR18" s="82"/>
      <c r="BS18" s="99"/>
      <c r="BT18" s="100"/>
      <c r="BU18" s="100"/>
      <c r="BV18" s="100"/>
      <c r="BW18" s="100"/>
      <c r="BX18" s="100"/>
      <c r="BY18" s="87"/>
    </row>
    <row r="19" spans="1:77" s="105" customFormat="1" ht="15.95" customHeight="1" x14ac:dyDescent="0.15">
      <c r="A19" s="102"/>
      <c r="B19" s="102"/>
      <c r="C19" s="793" t="str">
        <f>IF(M19="","",COUNT($C$7:D18)+1)</f>
        <v/>
      </c>
      <c r="D19" s="794"/>
      <c r="E19" s="799"/>
      <c r="F19" s="800"/>
      <c r="G19" s="800"/>
      <c r="H19" s="800"/>
      <c r="I19" s="800"/>
      <c r="J19" s="800"/>
      <c r="K19" s="800"/>
      <c r="L19" s="801"/>
      <c r="M19" s="808"/>
      <c r="N19" s="809"/>
      <c r="O19" s="809"/>
      <c r="P19" s="809"/>
      <c r="Q19" s="809"/>
      <c r="R19" s="809"/>
      <c r="S19" s="809"/>
      <c r="T19" s="809"/>
      <c r="U19" s="809"/>
      <c r="V19" s="809"/>
      <c r="W19" s="809"/>
      <c r="X19" s="810"/>
      <c r="Y19" s="811"/>
      <c r="Z19" s="812"/>
      <c r="AA19" s="812"/>
      <c r="AB19" s="812"/>
      <c r="AC19" s="812"/>
      <c r="AD19" s="812"/>
      <c r="AE19" s="812"/>
      <c r="AF19" s="813"/>
      <c r="AG19" s="817" t="str">
        <f t="shared" si="0"/>
        <v/>
      </c>
      <c r="AH19" s="818"/>
      <c r="AI19" s="818"/>
      <c r="AJ19" s="819"/>
      <c r="AK19" s="820"/>
      <c r="AL19" s="821"/>
      <c r="AM19" s="821"/>
      <c r="AN19" s="821"/>
      <c r="AO19" s="821"/>
      <c r="AP19" s="821"/>
      <c r="AQ19" s="821"/>
      <c r="AR19" s="821"/>
      <c r="AS19" s="821"/>
      <c r="AT19" s="821"/>
      <c r="AU19" s="821"/>
      <c r="AV19" s="821"/>
      <c r="AW19" s="821"/>
      <c r="AX19" s="821"/>
      <c r="AY19" s="821"/>
      <c r="AZ19" s="821"/>
      <c r="BA19" s="822"/>
      <c r="BB19" s="823"/>
      <c r="BC19" s="824"/>
      <c r="BD19" s="825"/>
      <c r="BE19" s="811"/>
      <c r="BF19" s="812"/>
      <c r="BG19" s="812"/>
      <c r="BH19" s="812"/>
      <c r="BI19" s="812"/>
      <c r="BJ19" s="812"/>
      <c r="BK19" s="812"/>
      <c r="BL19" s="826"/>
      <c r="BO19" s="94" t="s">
        <v>224</v>
      </c>
      <c r="BP19" s="94"/>
      <c r="BQ19" s="82"/>
      <c r="BR19" s="82"/>
      <c r="BS19" s="100"/>
      <c r="BT19" s="96"/>
      <c r="BU19" s="96"/>
      <c r="BV19" s="96"/>
      <c r="BW19" s="96"/>
      <c r="BX19" s="96"/>
      <c r="BY19" s="87"/>
    </row>
    <row r="20" spans="1:77" s="105" customFormat="1" ht="15.95" customHeight="1" x14ac:dyDescent="0.15">
      <c r="A20" s="102"/>
      <c r="B20" s="102"/>
      <c r="C20" s="795"/>
      <c r="D20" s="796"/>
      <c r="E20" s="802"/>
      <c r="F20" s="803"/>
      <c r="G20" s="803"/>
      <c r="H20" s="803"/>
      <c r="I20" s="803"/>
      <c r="J20" s="803"/>
      <c r="K20" s="803"/>
      <c r="L20" s="804"/>
      <c r="M20" s="833"/>
      <c r="N20" s="834"/>
      <c r="O20" s="834"/>
      <c r="P20" s="834"/>
      <c r="Q20" s="834"/>
      <c r="R20" s="834"/>
      <c r="S20" s="834"/>
      <c r="T20" s="834"/>
      <c r="U20" s="834"/>
      <c r="V20" s="834"/>
      <c r="W20" s="834"/>
      <c r="X20" s="835"/>
      <c r="Y20" s="814"/>
      <c r="Z20" s="815"/>
      <c r="AA20" s="815"/>
      <c r="AB20" s="815"/>
      <c r="AC20" s="815"/>
      <c r="AD20" s="815"/>
      <c r="AE20" s="815"/>
      <c r="AF20" s="816"/>
      <c r="AG20" s="817" t="str">
        <f t="shared" si="0"/>
        <v/>
      </c>
      <c r="AH20" s="818"/>
      <c r="AI20" s="818"/>
      <c r="AJ20" s="819"/>
      <c r="AK20" s="820"/>
      <c r="AL20" s="821"/>
      <c r="AM20" s="821"/>
      <c r="AN20" s="821"/>
      <c r="AO20" s="821"/>
      <c r="AP20" s="821"/>
      <c r="AQ20" s="821"/>
      <c r="AR20" s="821"/>
      <c r="AS20" s="821"/>
      <c r="AT20" s="821"/>
      <c r="AU20" s="821"/>
      <c r="AV20" s="821"/>
      <c r="AW20" s="821"/>
      <c r="AX20" s="821"/>
      <c r="AY20" s="821"/>
      <c r="AZ20" s="821"/>
      <c r="BA20" s="822"/>
      <c r="BB20" s="836"/>
      <c r="BC20" s="837"/>
      <c r="BD20" s="838"/>
      <c r="BE20" s="827"/>
      <c r="BF20" s="828"/>
      <c r="BG20" s="828"/>
      <c r="BH20" s="828"/>
      <c r="BI20" s="828"/>
      <c r="BJ20" s="828"/>
      <c r="BK20" s="828"/>
      <c r="BL20" s="829"/>
      <c r="BO20" s="94" t="s">
        <v>225</v>
      </c>
      <c r="BP20" s="94"/>
      <c r="BQ20" s="108"/>
      <c r="BR20" s="108"/>
      <c r="BS20" s="96"/>
      <c r="BT20" s="96"/>
      <c r="BU20" s="96"/>
      <c r="BV20" s="96"/>
      <c r="BW20" s="96"/>
      <c r="BX20" s="96"/>
      <c r="BY20" s="87"/>
    </row>
    <row r="21" spans="1:77" s="105" customFormat="1" ht="15.95" customHeight="1" x14ac:dyDescent="0.15">
      <c r="A21" s="102"/>
      <c r="B21" s="102"/>
      <c r="C21" s="797"/>
      <c r="D21" s="798"/>
      <c r="E21" s="805"/>
      <c r="F21" s="806"/>
      <c r="G21" s="806"/>
      <c r="H21" s="806"/>
      <c r="I21" s="806"/>
      <c r="J21" s="806"/>
      <c r="K21" s="806"/>
      <c r="L21" s="807"/>
      <c r="M21" s="836"/>
      <c r="N21" s="837"/>
      <c r="O21" s="837"/>
      <c r="P21" s="837"/>
      <c r="Q21" s="837"/>
      <c r="R21" s="837"/>
      <c r="S21" s="837"/>
      <c r="T21" s="837"/>
      <c r="U21" s="837"/>
      <c r="V21" s="837"/>
      <c r="W21" s="837"/>
      <c r="X21" s="838"/>
      <c r="Y21" s="839"/>
      <c r="Z21" s="840"/>
      <c r="AA21" s="840"/>
      <c r="AB21" s="840"/>
      <c r="AC21" s="840"/>
      <c r="AD21" s="840"/>
      <c r="AE21" s="840"/>
      <c r="AF21" s="841"/>
      <c r="AG21" s="817" t="str">
        <f t="shared" si="0"/>
        <v/>
      </c>
      <c r="AH21" s="818"/>
      <c r="AI21" s="818"/>
      <c r="AJ21" s="819"/>
      <c r="AK21" s="820"/>
      <c r="AL21" s="821"/>
      <c r="AM21" s="821"/>
      <c r="AN21" s="821"/>
      <c r="AO21" s="821"/>
      <c r="AP21" s="821"/>
      <c r="AQ21" s="821"/>
      <c r="AR21" s="821"/>
      <c r="AS21" s="821"/>
      <c r="AT21" s="821"/>
      <c r="AU21" s="821"/>
      <c r="AV21" s="821"/>
      <c r="AW21" s="821"/>
      <c r="AX21" s="821"/>
      <c r="AY21" s="821"/>
      <c r="AZ21" s="821"/>
      <c r="BA21" s="822"/>
      <c r="BB21" s="823"/>
      <c r="BC21" s="824"/>
      <c r="BD21" s="825"/>
      <c r="BE21" s="830"/>
      <c r="BF21" s="831"/>
      <c r="BG21" s="831"/>
      <c r="BH21" s="831"/>
      <c r="BI21" s="831"/>
      <c r="BJ21" s="831"/>
      <c r="BK21" s="831"/>
      <c r="BL21" s="832"/>
      <c r="BO21" s="94" t="s">
        <v>226</v>
      </c>
      <c r="BP21" s="94"/>
      <c r="BQ21" s="109"/>
      <c r="BR21" s="109"/>
      <c r="BS21" s="96"/>
      <c r="BT21" s="96"/>
      <c r="BU21" s="96"/>
      <c r="BV21" s="96"/>
      <c r="BW21" s="96"/>
      <c r="BX21" s="96"/>
      <c r="BY21" s="87"/>
    </row>
    <row r="22" spans="1:77" s="105" customFormat="1" ht="15.95" customHeight="1" x14ac:dyDescent="0.15">
      <c r="A22" s="102"/>
      <c r="B22" s="102"/>
      <c r="C22" s="793" t="str">
        <f>IF(M22="","",COUNT($C$7:D21)+1)</f>
        <v/>
      </c>
      <c r="D22" s="794"/>
      <c r="E22" s="799"/>
      <c r="F22" s="800"/>
      <c r="G22" s="800"/>
      <c r="H22" s="800"/>
      <c r="I22" s="800"/>
      <c r="J22" s="800"/>
      <c r="K22" s="800"/>
      <c r="L22" s="801"/>
      <c r="M22" s="808"/>
      <c r="N22" s="809"/>
      <c r="O22" s="809"/>
      <c r="P22" s="809"/>
      <c r="Q22" s="809"/>
      <c r="R22" s="809"/>
      <c r="S22" s="809"/>
      <c r="T22" s="809"/>
      <c r="U22" s="809"/>
      <c r="V22" s="809"/>
      <c r="W22" s="809"/>
      <c r="X22" s="810"/>
      <c r="Y22" s="811"/>
      <c r="Z22" s="812"/>
      <c r="AA22" s="812"/>
      <c r="AB22" s="812"/>
      <c r="AC22" s="812"/>
      <c r="AD22" s="812"/>
      <c r="AE22" s="812"/>
      <c r="AF22" s="813"/>
      <c r="AG22" s="817" t="str">
        <f t="shared" si="0"/>
        <v/>
      </c>
      <c r="AH22" s="818"/>
      <c r="AI22" s="818"/>
      <c r="AJ22" s="819"/>
      <c r="AK22" s="820"/>
      <c r="AL22" s="821"/>
      <c r="AM22" s="821"/>
      <c r="AN22" s="821"/>
      <c r="AO22" s="821"/>
      <c r="AP22" s="821"/>
      <c r="AQ22" s="821"/>
      <c r="AR22" s="821"/>
      <c r="AS22" s="821"/>
      <c r="AT22" s="821"/>
      <c r="AU22" s="821"/>
      <c r="AV22" s="821"/>
      <c r="AW22" s="821"/>
      <c r="AX22" s="821"/>
      <c r="AY22" s="821"/>
      <c r="AZ22" s="821"/>
      <c r="BA22" s="822"/>
      <c r="BB22" s="836"/>
      <c r="BC22" s="837"/>
      <c r="BD22" s="838"/>
      <c r="BE22" s="811"/>
      <c r="BF22" s="812"/>
      <c r="BG22" s="812"/>
      <c r="BH22" s="812"/>
      <c r="BI22" s="812"/>
      <c r="BJ22" s="812"/>
      <c r="BK22" s="812"/>
      <c r="BL22" s="826"/>
      <c r="BO22" s="94" t="s">
        <v>227</v>
      </c>
      <c r="BP22" s="94"/>
      <c r="BQ22" s="109"/>
      <c r="BR22" s="109"/>
      <c r="BS22" s="96"/>
      <c r="BT22" s="96"/>
      <c r="BU22" s="96"/>
      <c r="BV22" s="96"/>
      <c r="BW22" s="96"/>
      <c r="BX22" s="96"/>
      <c r="BY22" s="87"/>
    </row>
    <row r="23" spans="1:77" s="105" customFormat="1" ht="15.95" customHeight="1" x14ac:dyDescent="0.15">
      <c r="A23" s="102"/>
      <c r="B23" s="102"/>
      <c r="C23" s="795"/>
      <c r="D23" s="796"/>
      <c r="E23" s="802"/>
      <c r="F23" s="803"/>
      <c r="G23" s="803"/>
      <c r="H23" s="803"/>
      <c r="I23" s="803"/>
      <c r="J23" s="803"/>
      <c r="K23" s="803"/>
      <c r="L23" s="804"/>
      <c r="M23" s="833"/>
      <c r="N23" s="834"/>
      <c r="O23" s="834"/>
      <c r="P23" s="834"/>
      <c r="Q23" s="834"/>
      <c r="R23" s="834"/>
      <c r="S23" s="834"/>
      <c r="T23" s="834"/>
      <c r="U23" s="834"/>
      <c r="V23" s="834"/>
      <c r="W23" s="834"/>
      <c r="X23" s="835"/>
      <c r="Y23" s="814"/>
      <c r="Z23" s="815"/>
      <c r="AA23" s="815"/>
      <c r="AB23" s="815"/>
      <c r="AC23" s="815"/>
      <c r="AD23" s="815"/>
      <c r="AE23" s="815"/>
      <c r="AF23" s="816"/>
      <c r="AG23" s="817" t="str">
        <f t="shared" si="0"/>
        <v/>
      </c>
      <c r="AH23" s="818"/>
      <c r="AI23" s="818"/>
      <c r="AJ23" s="819"/>
      <c r="AK23" s="820"/>
      <c r="AL23" s="821"/>
      <c r="AM23" s="821"/>
      <c r="AN23" s="821"/>
      <c r="AO23" s="821"/>
      <c r="AP23" s="821"/>
      <c r="AQ23" s="821"/>
      <c r="AR23" s="821"/>
      <c r="AS23" s="821"/>
      <c r="AT23" s="821"/>
      <c r="AU23" s="821"/>
      <c r="AV23" s="821"/>
      <c r="AW23" s="821"/>
      <c r="AX23" s="821"/>
      <c r="AY23" s="821"/>
      <c r="AZ23" s="821"/>
      <c r="BA23" s="822"/>
      <c r="BB23" s="836"/>
      <c r="BC23" s="837"/>
      <c r="BD23" s="838"/>
      <c r="BE23" s="827"/>
      <c r="BF23" s="828"/>
      <c r="BG23" s="828"/>
      <c r="BH23" s="828"/>
      <c r="BI23" s="828"/>
      <c r="BJ23" s="828"/>
      <c r="BK23" s="828"/>
      <c r="BL23" s="829"/>
      <c r="BO23" s="110"/>
      <c r="BP23" s="111"/>
      <c r="BQ23" s="112"/>
      <c r="BR23" s="112"/>
      <c r="BS23" s="86"/>
      <c r="BT23" s="86"/>
      <c r="BU23" s="86"/>
      <c r="BV23" s="86"/>
      <c r="BW23" s="87"/>
    </row>
    <row r="24" spans="1:77" s="105" customFormat="1" ht="15.95" customHeight="1" x14ac:dyDescent="0.15">
      <c r="A24" s="102"/>
      <c r="B24" s="102"/>
      <c r="C24" s="797"/>
      <c r="D24" s="798"/>
      <c r="E24" s="805"/>
      <c r="F24" s="806"/>
      <c r="G24" s="806"/>
      <c r="H24" s="806"/>
      <c r="I24" s="806"/>
      <c r="J24" s="806"/>
      <c r="K24" s="806"/>
      <c r="L24" s="807"/>
      <c r="M24" s="836"/>
      <c r="N24" s="837"/>
      <c r="O24" s="837"/>
      <c r="P24" s="837"/>
      <c r="Q24" s="837"/>
      <c r="R24" s="837"/>
      <c r="S24" s="837"/>
      <c r="T24" s="837"/>
      <c r="U24" s="837"/>
      <c r="V24" s="837"/>
      <c r="W24" s="837"/>
      <c r="X24" s="838"/>
      <c r="Y24" s="839"/>
      <c r="Z24" s="840"/>
      <c r="AA24" s="840"/>
      <c r="AB24" s="840"/>
      <c r="AC24" s="840"/>
      <c r="AD24" s="840"/>
      <c r="AE24" s="840"/>
      <c r="AF24" s="841"/>
      <c r="AG24" s="817" t="str">
        <f t="shared" si="0"/>
        <v/>
      </c>
      <c r="AH24" s="818"/>
      <c r="AI24" s="818"/>
      <c r="AJ24" s="819"/>
      <c r="AK24" s="820"/>
      <c r="AL24" s="821"/>
      <c r="AM24" s="821"/>
      <c r="AN24" s="821"/>
      <c r="AO24" s="821"/>
      <c r="AP24" s="821"/>
      <c r="AQ24" s="821"/>
      <c r="AR24" s="821"/>
      <c r="AS24" s="821"/>
      <c r="AT24" s="821"/>
      <c r="AU24" s="821"/>
      <c r="AV24" s="821"/>
      <c r="AW24" s="821"/>
      <c r="AX24" s="821"/>
      <c r="AY24" s="821"/>
      <c r="AZ24" s="821"/>
      <c r="BA24" s="822"/>
      <c r="BB24" s="823"/>
      <c r="BC24" s="824"/>
      <c r="BD24" s="825"/>
      <c r="BE24" s="830"/>
      <c r="BF24" s="831"/>
      <c r="BG24" s="831"/>
      <c r="BH24" s="831"/>
      <c r="BI24" s="831"/>
      <c r="BJ24" s="831"/>
      <c r="BK24" s="831"/>
      <c r="BL24" s="832"/>
      <c r="BO24" s="113" t="s">
        <v>228</v>
      </c>
      <c r="BP24" s="81"/>
      <c r="BQ24" s="81"/>
      <c r="BR24" s="99" t="s">
        <v>229</v>
      </c>
      <c r="BS24" s="99"/>
      <c r="BT24" s="99"/>
      <c r="BU24" s="99"/>
      <c r="BV24" s="99"/>
      <c r="BW24" s="99"/>
    </row>
    <row r="25" spans="1:77" s="105" customFormat="1" ht="15.95" customHeight="1" x14ac:dyDescent="0.15">
      <c r="A25" s="102"/>
      <c r="B25" s="102"/>
      <c r="C25" s="793" t="str">
        <f>IF(M25="","",COUNT($C$7:D24)+1)</f>
        <v/>
      </c>
      <c r="D25" s="794"/>
      <c r="E25" s="799"/>
      <c r="F25" s="800"/>
      <c r="G25" s="800"/>
      <c r="H25" s="800"/>
      <c r="I25" s="800"/>
      <c r="J25" s="800"/>
      <c r="K25" s="800"/>
      <c r="L25" s="801"/>
      <c r="M25" s="808"/>
      <c r="N25" s="809"/>
      <c r="O25" s="809"/>
      <c r="P25" s="809"/>
      <c r="Q25" s="809"/>
      <c r="R25" s="809"/>
      <c r="S25" s="809"/>
      <c r="T25" s="809"/>
      <c r="U25" s="809"/>
      <c r="V25" s="809"/>
      <c r="W25" s="809"/>
      <c r="X25" s="810"/>
      <c r="Y25" s="811"/>
      <c r="Z25" s="812"/>
      <c r="AA25" s="812"/>
      <c r="AB25" s="812"/>
      <c r="AC25" s="812"/>
      <c r="AD25" s="812"/>
      <c r="AE25" s="812"/>
      <c r="AF25" s="813"/>
      <c r="AG25" s="817" t="str">
        <f t="shared" si="0"/>
        <v/>
      </c>
      <c r="AH25" s="818"/>
      <c r="AI25" s="818"/>
      <c r="AJ25" s="819"/>
      <c r="AK25" s="820"/>
      <c r="AL25" s="821"/>
      <c r="AM25" s="821"/>
      <c r="AN25" s="821"/>
      <c r="AO25" s="821"/>
      <c r="AP25" s="821"/>
      <c r="AQ25" s="821"/>
      <c r="AR25" s="821"/>
      <c r="AS25" s="821"/>
      <c r="AT25" s="821"/>
      <c r="AU25" s="821"/>
      <c r="AV25" s="821"/>
      <c r="AW25" s="821"/>
      <c r="AX25" s="821"/>
      <c r="AY25" s="821"/>
      <c r="AZ25" s="821"/>
      <c r="BA25" s="822"/>
      <c r="BB25" s="836"/>
      <c r="BC25" s="837"/>
      <c r="BD25" s="838"/>
      <c r="BE25" s="811"/>
      <c r="BF25" s="812"/>
      <c r="BG25" s="812"/>
      <c r="BH25" s="812"/>
      <c r="BI25" s="812"/>
      <c r="BJ25" s="812"/>
      <c r="BK25" s="812"/>
      <c r="BL25" s="826"/>
      <c r="BO25" s="922" t="s">
        <v>230</v>
      </c>
      <c r="BP25" s="922"/>
      <c r="BQ25" s="922"/>
      <c r="BR25" s="99" t="s">
        <v>231</v>
      </c>
      <c r="BS25" s="99"/>
      <c r="BT25" s="99"/>
      <c r="BU25" s="99"/>
      <c r="BV25" s="99"/>
      <c r="BW25" s="99"/>
    </row>
    <row r="26" spans="1:77" s="105" customFormat="1" ht="15.95" customHeight="1" x14ac:dyDescent="0.15">
      <c r="A26" s="102"/>
      <c r="B26" s="102"/>
      <c r="C26" s="795"/>
      <c r="D26" s="796"/>
      <c r="E26" s="802"/>
      <c r="F26" s="803"/>
      <c r="G26" s="803"/>
      <c r="H26" s="803"/>
      <c r="I26" s="803"/>
      <c r="J26" s="803"/>
      <c r="K26" s="803"/>
      <c r="L26" s="804"/>
      <c r="M26" s="833"/>
      <c r="N26" s="834"/>
      <c r="O26" s="834"/>
      <c r="P26" s="834"/>
      <c r="Q26" s="834"/>
      <c r="R26" s="834"/>
      <c r="S26" s="834"/>
      <c r="T26" s="834"/>
      <c r="U26" s="834"/>
      <c r="V26" s="834"/>
      <c r="W26" s="834"/>
      <c r="X26" s="835"/>
      <c r="Y26" s="814"/>
      <c r="Z26" s="815"/>
      <c r="AA26" s="815"/>
      <c r="AB26" s="815"/>
      <c r="AC26" s="815"/>
      <c r="AD26" s="815"/>
      <c r="AE26" s="815"/>
      <c r="AF26" s="816"/>
      <c r="AG26" s="817" t="str">
        <f t="shared" si="0"/>
        <v/>
      </c>
      <c r="AH26" s="818"/>
      <c r="AI26" s="818"/>
      <c r="AJ26" s="819"/>
      <c r="AK26" s="820"/>
      <c r="AL26" s="821"/>
      <c r="AM26" s="821"/>
      <c r="AN26" s="821"/>
      <c r="AO26" s="821"/>
      <c r="AP26" s="821"/>
      <c r="AQ26" s="821"/>
      <c r="AR26" s="821"/>
      <c r="AS26" s="821"/>
      <c r="AT26" s="821"/>
      <c r="AU26" s="821"/>
      <c r="AV26" s="821"/>
      <c r="AW26" s="821"/>
      <c r="AX26" s="821"/>
      <c r="AY26" s="821"/>
      <c r="AZ26" s="821"/>
      <c r="BA26" s="822"/>
      <c r="BB26" s="823"/>
      <c r="BC26" s="824"/>
      <c r="BD26" s="825"/>
      <c r="BE26" s="827"/>
      <c r="BF26" s="828"/>
      <c r="BG26" s="828"/>
      <c r="BH26" s="828"/>
      <c r="BI26" s="828"/>
      <c r="BJ26" s="828"/>
      <c r="BK26" s="828"/>
      <c r="BL26" s="829"/>
      <c r="BO26" s="921"/>
      <c r="BP26" s="921"/>
      <c r="BQ26" s="921"/>
      <c r="BR26" s="99" t="s">
        <v>232</v>
      </c>
      <c r="BS26" s="99"/>
      <c r="BT26" s="99"/>
      <c r="BU26" s="99"/>
      <c r="BV26" s="99"/>
      <c r="BW26" s="99"/>
    </row>
    <row r="27" spans="1:77" s="105" customFormat="1" ht="15.95" customHeight="1" x14ac:dyDescent="0.15">
      <c r="A27" s="102"/>
      <c r="B27" s="102"/>
      <c r="C27" s="797"/>
      <c r="D27" s="798"/>
      <c r="E27" s="805"/>
      <c r="F27" s="806"/>
      <c r="G27" s="806"/>
      <c r="H27" s="806"/>
      <c r="I27" s="806"/>
      <c r="J27" s="806"/>
      <c r="K27" s="806"/>
      <c r="L27" s="807"/>
      <c r="M27" s="836"/>
      <c r="N27" s="837"/>
      <c r="O27" s="837"/>
      <c r="P27" s="837"/>
      <c r="Q27" s="837"/>
      <c r="R27" s="837"/>
      <c r="S27" s="837"/>
      <c r="T27" s="837"/>
      <c r="U27" s="837"/>
      <c r="V27" s="837"/>
      <c r="W27" s="837"/>
      <c r="X27" s="838"/>
      <c r="Y27" s="839"/>
      <c r="Z27" s="840"/>
      <c r="AA27" s="840"/>
      <c r="AB27" s="840"/>
      <c r="AC27" s="840"/>
      <c r="AD27" s="840"/>
      <c r="AE27" s="840"/>
      <c r="AF27" s="841"/>
      <c r="AG27" s="817" t="str">
        <f t="shared" si="0"/>
        <v/>
      </c>
      <c r="AH27" s="818"/>
      <c r="AI27" s="818"/>
      <c r="AJ27" s="819"/>
      <c r="AK27" s="820"/>
      <c r="AL27" s="821"/>
      <c r="AM27" s="821"/>
      <c r="AN27" s="821"/>
      <c r="AO27" s="821"/>
      <c r="AP27" s="821"/>
      <c r="AQ27" s="821"/>
      <c r="AR27" s="821"/>
      <c r="AS27" s="821"/>
      <c r="AT27" s="821"/>
      <c r="AU27" s="821"/>
      <c r="AV27" s="821"/>
      <c r="AW27" s="821"/>
      <c r="AX27" s="821"/>
      <c r="AY27" s="821"/>
      <c r="AZ27" s="821"/>
      <c r="BA27" s="822"/>
      <c r="BB27" s="836"/>
      <c r="BC27" s="837"/>
      <c r="BD27" s="838"/>
      <c r="BE27" s="830"/>
      <c r="BF27" s="831"/>
      <c r="BG27" s="831"/>
      <c r="BH27" s="831"/>
      <c r="BI27" s="831"/>
      <c r="BJ27" s="831"/>
      <c r="BK27" s="831"/>
      <c r="BL27" s="832"/>
      <c r="BO27" s="921" t="s">
        <v>4</v>
      </c>
      <c r="BP27" s="921"/>
      <c r="BQ27" s="921"/>
      <c r="BR27" s="99" t="s">
        <v>233</v>
      </c>
      <c r="BS27" s="99"/>
      <c r="BT27" s="99"/>
      <c r="BU27" s="99"/>
      <c r="BV27" s="99"/>
      <c r="BW27" s="99"/>
    </row>
    <row r="28" spans="1:77" s="105" customFormat="1" ht="15.95" customHeight="1" x14ac:dyDescent="0.15">
      <c r="A28" s="102"/>
      <c r="B28" s="102"/>
      <c r="C28" s="793" t="str">
        <f>IF(M28="","",COUNT($C$7:D27)+1)</f>
        <v/>
      </c>
      <c r="D28" s="794"/>
      <c r="E28" s="799"/>
      <c r="F28" s="800"/>
      <c r="G28" s="800"/>
      <c r="H28" s="800"/>
      <c r="I28" s="800"/>
      <c r="J28" s="800"/>
      <c r="K28" s="800"/>
      <c r="L28" s="801"/>
      <c r="M28" s="808"/>
      <c r="N28" s="809"/>
      <c r="O28" s="809"/>
      <c r="P28" s="809"/>
      <c r="Q28" s="809"/>
      <c r="R28" s="809"/>
      <c r="S28" s="809"/>
      <c r="T28" s="809"/>
      <c r="U28" s="809"/>
      <c r="V28" s="809"/>
      <c r="W28" s="809"/>
      <c r="X28" s="810"/>
      <c r="Y28" s="811"/>
      <c r="Z28" s="812"/>
      <c r="AA28" s="812"/>
      <c r="AB28" s="812"/>
      <c r="AC28" s="812"/>
      <c r="AD28" s="812"/>
      <c r="AE28" s="812"/>
      <c r="AF28" s="813"/>
      <c r="AG28" s="817" t="str">
        <f t="shared" si="0"/>
        <v/>
      </c>
      <c r="AH28" s="818"/>
      <c r="AI28" s="818"/>
      <c r="AJ28" s="819"/>
      <c r="AK28" s="820"/>
      <c r="AL28" s="821"/>
      <c r="AM28" s="821"/>
      <c r="AN28" s="821"/>
      <c r="AO28" s="821"/>
      <c r="AP28" s="821"/>
      <c r="AQ28" s="821"/>
      <c r="AR28" s="821"/>
      <c r="AS28" s="821"/>
      <c r="AT28" s="821"/>
      <c r="AU28" s="821"/>
      <c r="AV28" s="821"/>
      <c r="AW28" s="821"/>
      <c r="AX28" s="821"/>
      <c r="AY28" s="821"/>
      <c r="AZ28" s="821"/>
      <c r="BA28" s="822"/>
      <c r="BB28" s="836"/>
      <c r="BC28" s="837"/>
      <c r="BD28" s="838"/>
      <c r="BE28" s="811"/>
      <c r="BF28" s="812"/>
      <c r="BG28" s="812"/>
      <c r="BH28" s="812"/>
      <c r="BI28" s="812"/>
      <c r="BJ28" s="812"/>
      <c r="BK28" s="812"/>
      <c r="BL28" s="826"/>
      <c r="BO28" s="921"/>
      <c r="BP28" s="921"/>
      <c r="BQ28" s="921"/>
      <c r="BR28" s="99" t="s">
        <v>234</v>
      </c>
      <c r="BS28" s="99"/>
      <c r="BT28" s="99"/>
      <c r="BU28" s="99"/>
      <c r="BV28" s="99"/>
      <c r="BW28" s="99"/>
    </row>
    <row r="29" spans="1:77" s="105" customFormat="1" ht="15.95" customHeight="1" x14ac:dyDescent="0.15">
      <c r="A29" s="102"/>
      <c r="B29" s="102"/>
      <c r="C29" s="795"/>
      <c r="D29" s="796"/>
      <c r="E29" s="802"/>
      <c r="F29" s="803"/>
      <c r="G29" s="803"/>
      <c r="H29" s="803"/>
      <c r="I29" s="803"/>
      <c r="J29" s="803"/>
      <c r="K29" s="803"/>
      <c r="L29" s="804"/>
      <c r="M29" s="833"/>
      <c r="N29" s="834"/>
      <c r="O29" s="834"/>
      <c r="P29" s="834"/>
      <c r="Q29" s="834"/>
      <c r="R29" s="834"/>
      <c r="S29" s="834"/>
      <c r="T29" s="834"/>
      <c r="U29" s="834"/>
      <c r="V29" s="834"/>
      <c r="W29" s="834"/>
      <c r="X29" s="835"/>
      <c r="Y29" s="814"/>
      <c r="Z29" s="815"/>
      <c r="AA29" s="815"/>
      <c r="AB29" s="815"/>
      <c r="AC29" s="815"/>
      <c r="AD29" s="815"/>
      <c r="AE29" s="815"/>
      <c r="AF29" s="816"/>
      <c r="AG29" s="817" t="str">
        <f t="shared" si="0"/>
        <v/>
      </c>
      <c r="AH29" s="818"/>
      <c r="AI29" s="818"/>
      <c r="AJ29" s="819"/>
      <c r="AK29" s="820"/>
      <c r="AL29" s="821"/>
      <c r="AM29" s="821"/>
      <c r="AN29" s="821"/>
      <c r="AO29" s="821"/>
      <c r="AP29" s="821"/>
      <c r="AQ29" s="821"/>
      <c r="AR29" s="821"/>
      <c r="AS29" s="821"/>
      <c r="AT29" s="821"/>
      <c r="AU29" s="821"/>
      <c r="AV29" s="821"/>
      <c r="AW29" s="821"/>
      <c r="AX29" s="821"/>
      <c r="AY29" s="821"/>
      <c r="AZ29" s="821"/>
      <c r="BA29" s="822"/>
      <c r="BB29" s="823"/>
      <c r="BC29" s="824"/>
      <c r="BD29" s="825"/>
      <c r="BE29" s="827"/>
      <c r="BF29" s="828"/>
      <c r="BG29" s="828"/>
      <c r="BH29" s="828"/>
      <c r="BI29" s="828"/>
      <c r="BJ29" s="828"/>
      <c r="BK29" s="828"/>
      <c r="BL29" s="829"/>
      <c r="BO29" s="921"/>
      <c r="BP29" s="921"/>
      <c r="BQ29" s="921"/>
      <c r="BR29" s="99" t="s">
        <v>235</v>
      </c>
      <c r="BS29" s="99"/>
      <c r="BT29" s="99"/>
      <c r="BU29" s="99"/>
      <c r="BV29" s="99"/>
      <c r="BW29" s="99"/>
    </row>
    <row r="30" spans="1:77" s="105" customFormat="1" ht="15.95" customHeight="1" x14ac:dyDescent="0.15">
      <c r="A30" s="102"/>
      <c r="B30" s="102"/>
      <c r="C30" s="797"/>
      <c r="D30" s="798"/>
      <c r="E30" s="805"/>
      <c r="F30" s="806"/>
      <c r="G30" s="806"/>
      <c r="H30" s="806"/>
      <c r="I30" s="806"/>
      <c r="J30" s="806"/>
      <c r="K30" s="806"/>
      <c r="L30" s="807"/>
      <c r="M30" s="836"/>
      <c r="N30" s="837"/>
      <c r="O30" s="837"/>
      <c r="P30" s="837"/>
      <c r="Q30" s="837"/>
      <c r="R30" s="837"/>
      <c r="S30" s="837"/>
      <c r="T30" s="837"/>
      <c r="U30" s="837"/>
      <c r="V30" s="837"/>
      <c r="W30" s="837"/>
      <c r="X30" s="838"/>
      <c r="Y30" s="839"/>
      <c r="Z30" s="840"/>
      <c r="AA30" s="840"/>
      <c r="AB30" s="840"/>
      <c r="AC30" s="840"/>
      <c r="AD30" s="840"/>
      <c r="AE30" s="840"/>
      <c r="AF30" s="841"/>
      <c r="AG30" s="817" t="str">
        <f t="shared" si="0"/>
        <v/>
      </c>
      <c r="AH30" s="818"/>
      <c r="AI30" s="818"/>
      <c r="AJ30" s="819"/>
      <c r="AK30" s="820"/>
      <c r="AL30" s="821"/>
      <c r="AM30" s="821"/>
      <c r="AN30" s="821"/>
      <c r="AO30" s="821"/>
      <c r="AP30" s="821"/>
      <c r="AQ30" s="821"/>
      <c r="AR30" s="821"/>
      <c r="AS30" s="821"/>
      <c r="AT30" s="821"/>
      <c r="AU30" s="821"/>
      <c r="AV30" s="821"/>
      <c r="AW30" s="821"/>
      <c r="AX30" s="821"/>
      <c r="AY30" s="821"/>
      <c r="AZ30" s="821"/>
      <c r="BA30" s="822"/>
      <c r="BB30" s="836"/>
      <c r="BC30" s="837"/>
      <c r="BD30" s="838"/>
      <c r="BE30" s="830"/>
      <c r="BF30" s="831"/>
      <c r="BG30" s="831"/>
      <c r="BH30" s="831"/>
      <c r="BI30" s="831"/>
      <c r="BJ30" s="831"/>
      <c r="BK30" s="831"/>
      <c r="BL30" s="832"/>
      <c r="BO30" s="921"/>
      <c r="BP30" s="921"/>
      <c r="BQ30" s="921"/>
      <c r="BR30" s="99" t="s">
        <v>236</v>
      </c>
      <c r="BS30" s="99"/>
      <c r="BT30" s="99"/>
      <c r="BU30" s="99"/>
      <c r="BV30" s="99"/>
      <c r="BW30" s="99"/>
    </row>
    <row r="31" spans="1:77" s="105" customFormat="1" ht="15.95" customHeight="1" x14ac:dyDescent="0.15">
      <c r="A31" s="102"/>
      <c r="B31" s="102"/>
      <c r="C31" s="793" t="str">
        <f>IF(M31="","",COUNT($C$7:D30)+1)</f>
        <v/>
      </c>
      <c r="D31" s="794"/>
      <c r="E31" s="799"/>
      <c r="F31" s="800"/>
      <c r="G31" s="800"/>
      <c r="H31" s="800"/>
      <c r="I31" s="800"/>
      <c r="J31" s="800"/>
      <c r="K31" s="800"/>
      <c r="L31" s="801"/>
      <c r="M31" s="808"/>
      <c r="N31" s="809"/>
      <c r="O31" s="809"/>
      <c r="P31" s="809"/>
      <c r="Q31" s="809"/>
      <c r="R31" s="809"/>
      <c r="S31" s="809"/>
      <c r="T31" s="809"/>
      <c r="U31" s="809"/>
      <c r="V31" s="809"/>
      <c r="W31" s="809"/>
      <c r="X31" s="810"/>
      <c r="Y31" s="811"/>
      <c r="Z31" s="812"/>
      <c r="AA31" s="812"/>
      <c r="AB31" s="812"/>
      <c r="AC31" s="812"/>
      <c r="AD31" s="812"/>
      <c r="AE31" s="812"/>
      <c r="AF31" s="813"/>
      <c r="AG31" s="817" t="str">
        <f t="shared" si="0"/>
        <v/>
      </c>
      <c r="AH31" s="818"/>
      <c r="AI31" s="818"/>
      <c r="AJ31" s="819"/>
      <c r="AK31" s="820"/>
      <c r="AL31" s="821"/>
      <c r="AM31" s="821"/>
      <c r="AN31" s="821"/>
      <c r="AO31" s="821"/>
      <c r="AP31" s="821"/>
      <c r="AQ31" s="821"/>
      <c r="AR31" s="821"/>
      <c r="AS31" s="821"/>
      <c r="AT31" s="821"/>
      <c r="AU31" s="821"/>
      <c r="AV31" s="821"/>
      <c r="AW31" s="821"/>
      <c r="AX31" s="821"/>
      <c r="AY31" s="821"/>
      <c r="AZ31" s="821"/>
      <c r="BA31" s="822"/>
      <c r="BB31" s="823"/>
      <c r="BC31" s="824"/>
      <c r="BD31" s="825"/>
      <c r="BE31" s="811"/>
      <c r="BF31" s="812"/>
      <c r="BG31" s="812"/>
      <c r="BH31" s="812"/>
      <c r="BI31" s="812"/>
      <c r="BJ31" s="812"/>
      <c r="BK31" s="812"/>
      <c r="BL31" s="826"/>
      <c r="BO31" s="921"/>
      <c r="BP31" s="921"/>
      <c r="BQ31" s="921"/>
      <c r="BR31" s="99" t="s">
        <v>237</v>
      </c>
      <c r="BS31" s="99"/>
      <c r="BT31" s="99"/>
      <c r="BU31" s="99"/>
      <c r="BV31" s="99"/>
      <c r="BW31" s="99"/>
    </row>
    <row r="32" spans="1:77" s="105" customFormat="1" ht="15.95" customHeight="1" x14ac:dyDescent="0.15">
      <c r="A32" s="102"/>
      <c r="B32" s="102"/>
      <c r="C32" s="795"/>
      <c r="D32" s="796"/>
      <c r="E32" s="802"/>
      <c r="F32" s="803"/>
      <c r="G32" s="803"/>
      <c r="H32" s="803"/>
      <c r="I32" s="803"/>
      <c r="J32" s="803"/>
      <c r="K32" s="803"/>
      <c r="L32" s="804"/>
      <c r="M32" s="833"/>
      <c r="N32" s="834"/>
      <c r="O32" s="834"/>
      <c r="P32" s="834"/>
      <c r="Q32" s="834"/>
      <c r="R32" s="834"/>
      <c r="S32" s="834"/>
      <c r="T32" s="834"/>
      <c r="U32" s="834"/>
      <c r="V32" s="834"/>
      <c r="W32" s="834"/>
      <c r="X32" s="835"/>
      <c r="Y32" s="814"/>
      <c r="Z32" s="815"/>
      <c r="AA32" s="815"/>
      <c r="AB32" s="815"/>
      <c r="AC32" s="815"/>
      <c r="AD32" s="815"/>
      <c r="AE32" s="815"/>
      <c r="AF32" s="816"/>
      <c r="AG32" s="817" t="str">
        <f t="shared" si="0"/>
        <v/>
      </c>
      <c r="AH32" s="818"/>
      <c r="AI32" s="818"/>
      <c r="AJ32" s="819"/>
      <c r="AK32" s="820"/>
      <c r="AL32" s="821"/>
      <c r="AM32" s="821"/>
      <c r="AN32" s="821"/>
      <c r="AO32" s="821"/>
      <c r="AP32" s="821"/>
      <c r="AQ32" s="821"/>
      <c r="AR32" s="821"/>
      <c r="AS32" s="821"/>
      <c r="AT32" s="821"/>
      <c r="AU32" s="821"/>
      <c r="AV32" s="821"/>
      <c r="AW32" s="821"/>
      <c r="AX32" s="821"/>
      <c r="AY32" s="821"/>
      <c r="AZ32" s="821"/>
      <c r="BA32" s="822"/>
      <c r="BB32" s="836"/>
      <c r="BC32" s="837"/>
      <c r="BD32" s="838"/>
      <c r="BE32" s="827"/>
      <c r="BF32" s="828"/>
      <c r="BG32" s="828"/>
      <c r="BH32" s="828"/>
      <c r="BI32" s="828"/>
      <c r="BJ32" s="828"/>
      <c r="BK32" s="828"/>
      <c r="BL32" s="829"/>
      <c r="BO32" s="921"/>
      <c r="BP32" s="921"/>
      <c r="BQ32" s="921"/>
      <c r="BR32" s="99" t="s">
        <v>238</v>
      </c>
      <c r="BS32" s="99"/>
      <c r="BT32" s="99"/>
      <c r="BU32" s="99"/>
      <c r="BV32" s="99"/>
      <c r="BW32" s="99"/>
    </row>
    <row r="33" spans="1:75" s="105" customFormat="1" ht="15.95" customHeight="1" x14ac:dyDescent="0.15">
      <c r="A33" s="102"/>
      <c r="B33" s="102"/>
      <c r="C33" s="797"/>
      <c r="D33" s="798"/>
      <c r="E33" s="805"/>
      <c r="F33" s="806"/>
      <c r="G33" s="806"/>
      <c r="H33" s="806"/>
      <c r="I33" s="806"/>
      <c r="J33" s="806"/>
      <c r="K33" s="806"/>
      <c r="L33" s="807"/>
      <c r="M33" s="836"/>
      <c r="N33" s="837"/>
      <c r="O33" s="837"/>
      <c r="P33" s="837"/>
      <c r="Q33" s="837"/>
      <c r="R33" s="837"/>
      <c r="S33" s="837"/>
      <c r="T33" s="837"/>
      <c r="U33" s="837"/>
      <c r="V33" s="837"/>
      <c r="W33" s="837"/>
      <c r="X33" s="838"/>
      <c r="Y33" s="839"/>
      <c r="Z33" s="840"/>
      <c r="AA33" s="840"/>
      <c r="AB33" s="840"/>
      <c r="AC33" s="840"/>
      <c r="AD33" s="840"/>
      <c r="AE33" s="840"/>
      <c r="AF33" s="841"/>
      <c r="AG33" s="817" t="str">
        <f t="shared" si="0"/>
        <v/>
      </c>
      <c r="AH33" s="818"/>
      <c r="AI33" s="818"/>
      <c r="AJ33" s="819"/>
      <c r="AK33" s="820"/>
      <c r="AL33" s="821"/>
      <c r="AM33" s="821"/>
      <c r="AN33" s="821"/>
      <c r="AO33" s="821"/>
      <c r="AP33" s="821"/>
      <c r="AQ33" s="821"/>
      <c r="AR33" s="821"/>
      <c r="AS33" s="821"/>
      <c r="AT33" s="821"/>
      <c r="AU33" s="821"/>
      <c r="AV33" s="821"/>
      <c r="AW33" s="821"/>
      <c r="AX33" s="821"/>
      <c r="AY33" s="821"/>
      <c r="AZ33" s="821"/>
      <c r="BA33" s="822"/>
      <c r="BB33" s="836"/>
      <c r="BC33" s="837"/>
      <c r="BD33" s="838"/>
      <c r="BE33" s="830"/>
      <c r="BF33" s="831"/>
      <c r="BG33" s="831"/>
      <c r="BH33" s="831"/>
      <c r="BI33" s="831"/>
      <c r="BJ33" s="831"/>
      <c r="BK33" s="831"/>
      <c r="BL33" s="832"/>
      <c r="BO33" s="921"/>
      <c r="BP33" s="921"/>
      <c r="BQ33" s="921"/>
      <c r="BR33" s="99" t="s">
        <v>239</v>
      </c>
      <c r="BS33" s="99"/>
      <c r="BT33" s="99"/>
      <c r="BU33" s="99"/>
      <c r="BV33" s="99"/>
      <c r="BW33" s="99"/>
    </row>
    <row r="34" spans="1:75" s="105" customFormat="1" ht="15.95" customHeight="1" x14ac:dyDescent="0.15">
      <c r="A34" s="102"/>
      <c r="B34" s="102"/>
      <c r="C34" s="793" t="str">
        <f>IF(M34="","",COUNT($C$7:D33)+1)</f>
        <v/>
      </c>
      <c r="D34" s="794"/>
      <c r="E34" s="799"/>
      <c r="F34" s="800"/>
      <c r="G34" s="800"/>
      <c r="H34" s="800"/>
      <c r="I34" s="800"/>
      <c r="J34" s="800"/>
      <c r="K34" s="800"/>
      <c r="L34" s="801"/>
      <c r="M34" s="808"/>
      <c r="N34" s="809"/>
      <c r="O34" s="809"/>
      <c r="P34" s="809"/>
      <c r="Q34" s="809"/>
      <c r="R34" s="809"/>
      <c r="S34" s="809"/>
      <c r="T34" s="809"/>
      <c r="U34" s="809"/>
      <c r="V34" s="809"/>
      <c r="W34" s="809"/>
      <c r="X34" s="810"/>
      <c r="Y34" s="811"/>
      <c r="Z34" s="812"/>
      <c r="AA34" s="812"/>
      <c r="AB34" s="812"/>
      <c r="AC34" s="812"/>
      <c r="AD34" s="812"/>
      <c r="AE34" s="812"/>
      <c r="AF34" s="813"/>
      <c r="AG34" s="817" t="str">
        <f t="shared" si="0"/>
        <v/>
      </c>
      <c r="AH34" s="818"/>
      <c r="AI34" s="818"/>
      <c r="AJ34" s="819"/>
      <c r="AK34" s="820"/>
      <c r="AL34" s="821"/>
      <c r="AM34" s="821"/>
      <c r="AN34" s="821"/>
      <c r="AO34" s="821"/>
      <c r="AP34" s="821"/>
      <c r="AQ34" s="821"/>
      <c r="AR34" s="821"/>
      <c r="AS34" s="821"/>
      <c r="AT34" s="821"/>
      <c r="AU34" s="821"/>
      <c r="AV34" s="821"/>
      <c r="AW34" s="821"/>
      <c r="AX34" s="821"/>
      <c r="AY34" s="821"/>
      <c r="AZ34" s="821"/>
      <c r="BA34" s="822"/>
      <c r="BB34" s="836"/>
      <c r="BC34" s="837"/>
      <c r="BD34" s="838"/>
      <c r="BE34" s="811"/>
      <c r="BF34" s="812"/>
      <c r="BG34" s="812"/>
      <c r="BH34" s="812"/>
      <c r="BI34" s="812"/>
      <c r="BJ34" s="812"/>
      <c r="BK34" s="812"/>
      <c r="BL34" s="826"/>
      <c r="BO34" s="921"/>
      <c r="BP34" s="921"/>
      <c r="BQ34" s="921"/>
      <c r="BR34" s="99" t="s">
        <v>240</v>
      </c>
      <c r="BS34" s="99"/>
      <c r="BT34" s="99"/>
      <c r="BU34" s="99"/>
      <c r="BV34" s="99"/>
      <c r="BW34" s="99"/>
    </row>
    <row r="35" spans="1:75" s="105" customFormat="1" ht="15.95" customHeight="1" x14ac:dyDescent="0.15">
      <c r="A35" s="102"/>
      <c r="B35" s="102"/>
      <c r="C35" s="795"/>
      <c r="D35" s="796"/>
      <c r="E35" s="802"/>
      <c r="F35" s="803"/>
      <c r="G35" s="803"/>
      <c r="H35" s="803"/>
      <c r="I35" s="803"/>
      <c r="J35" s="803"/>
      <c r="K35" s="803"/>
      <c r="L35" s="804"/>
      <c r="M35" s="833"/>
      <c r="N35" s="834"/>
      <c r="O35" s="834"/>
      <c r="P35" s="834"/>
      <c r="Q35" s="834"/>
      <c r="R35" s="834"/>
      <c r="S35" s="834"/>
      <c r="T35" s="834"/>
      <c r="U35" s="834"/>
      <c r="V35" s="834"/>
      <c r="W35" s="834"/>
      <c r="X35" s="835"/>
      <c r="Y35" s="814"/>
      <c r="Z35" s="815"/>
      <c r="AA35" s="815"/>
      <c r="AB35" s="815"/>
      <c r="AC35" s="815"/>
      <c r="AD35" s="815"/>
      <c r="AE35" s="815"/>
      <c r="AF35" s="816"/>
      <c r="AG35" s="817" t="str">
        <f t="shared" si="0"/>
        <v/>
      </c>
      <c r="AH35" s="818"/>
      <c r="AI35" s="818"/>
      <c r="AJ35" s="819"/>
      <c r="AK35" s="820"/>
      <c r="AL35" s="821"/>
      <c r="AM35" s="821"/>
      <c r="AN35" s="821"/>
      <c r="AO35" s="821"/>
      <c r="AP35" s="821"/>
      <c r="AQ35" s="821"/>
      <c r="AR35" s="821"/>
      <c r="AS35" s="821"/>
      <c r="AT35" s="821"/>
      <c r="AU35" s="821"/>
      <c r="AV35" s="821"/>
      <c r="AW35" s="821"/>
      <c r="AX35" s="821"/>
      <c r="AY35" s="821"/>
      <c r="AZ35" s="821"/>
      <c r="BA35" s="822"/>
      <c r="BB35" s="823"/>
      <c r="BC35" s="824"/>
      <c r="BD35" s="825"/>
      <c r="BE35" s="827"/>
      <c r="BF35" s="828"/>
      <c r="BG35" s="828"/>
      <c r="BH35" s="828"/>
      <c r="BI35" s="828"/>
      <c r="BJ35" s="828"/>
      <c r="BK35" s="828"/>
      <c r="BL35" s="829"/>
      <c r="BO35" s="921"/>
      <c r="BP35" s="921"/>
      <c r="BQ35" s="921"/>
      <c r="BR35" s="99" t="s">
        <v>241</v>
      </c>
      <c r="BS35" s="99"/>
      <c r="BT35" s="99"/>
      <c r="BU35" s="99"/>
      <c r="BV35" s="99"/>
      <c r="BW35" s="99"/>
    </row>
    <row r="36" spans="1:75" s="105" customFormat="1" ht="15.95" customHeight="1" x14ac:dyDescent="0.15">
      <c r="A36" s="102"/>
      <c r="B36" s="102"/>
      <c r="C36" s="797"/>
      <c r="D36" s="798"/>
      <c r="E36" s="805"/>
      <c r="F36" s="806"/>
      <c r="G36" s="806"/>
      <c r="H36" s="806"/>
      <c r="I36" s="806"/>
      <c r="J36" s="806"/>
      <c r="K36" s="806"/>
      <c r="L36" s="807"/>
      <c r="M36" s="836"/>
      <c r="N36" s="837"/>
      <c r="O36" s="837"/>
      <c r="P36" s="837"/>
      <c r="Q36" s="837"/>
      <c r="R36" s="837"/>
      <c r="S36" s="837"/>
      <c r="T36" s="837"/>
      <c r="U36" s="837"/>
      <c r="V36" s="837"/>
      <c r="W36" s="837"/>
      <c r="X36" s="838"/>
      <c r="Y36" s="839"/>
      <c r="Z36" s="840"/>
      <c r="AA36" s="840"/>
      <c r="AB36" s="840"/>
      <c r="AC36" s="840"/>
      <c r="AD36" s="840"/>
      <c r="AE36" s="840"/>
      <c r="AF36" s="841"/>
      <c r="AG36" s="817" t="str">
        <f t="shared" si="0"/>
        <v/>
      </c>
      <c r="AH36" s="818"/>
      <c r="AI36" s="818"/>
      <c r="AJ36" s="819"/>
      <c r="AK36" s="820"/>
      <c r="AL36" s="821"/>
      <c r="AM36" s="821"/>
      <c r="AN36" s="821"/>
      <c r="AO36" s="821"/>
      <c r="AP36" s="821"/>
      <c r="AQ36" s="821"/>
      <c r="AR36" s="821"/>
      <c r="AS36" s="821"/>
      <c r="AT36" s="821"/>
      <c r="AU36" s="821"/>
      <c r="AV36" s="821"/>
      <c r="AW36" s="821"/>
      <c r="AX36" s="821"/>
      <c r="AY36" s="821"/>
      <c r="AZ36" s="821"/>
      <c r="BA36" s="822"/>
      <c r="BB36" s="836"/>
      <c r="BC36" s="837"/>
      <c r="BD36" s="838"/>
      <c r="BE36" s="830"/>
      <c r="BF36" s="831"/>
      <c r="BG36" s="831"/>
      <c r="BH36" s="831"/>
      <c r="BI36" s="831"/>
      <c r="BJ36" s="831"/>
      <c r="BK36" s="831"/>
      <c r="BL36" s="832"/>
      <c r="BO36" s="921"/>
      <c r="BP36" s="921"/>
      <c r="BQ36" s="921"/>
      <c r="BR36" s="99" t="s">
        <v>242</v>
      </c>
      <c r="BS36" s="99"/>
      <c r="BT36" s="99"/>
      <c r="BU36" s="99"/>
      <c r="BV36" s="99"/>
      <c r="BW36" s="99"/>
    </row>
    <row r="37" spans="1:75" s="105" customFormat="1" ht="15.95" customHeight="1" x14ac:dyDescent="0.15">
      <c r="A37" s="102"/>
      <c r="B37" s="102"/>
      <c r="C37" s="793" t="str">
        <f>IF(M37="","",COUNT($C$7:D36)+1)</f>
        <v/>
      </c>
      <c r="D37" s="794"/>
      <c r="E37" s="799"/>
      <c r="F37" s="800"/>
      <c r="G37" s="800"/>
      <c r="H37" s="800"/>
      <c r="I37" s="800"/>
      <c r="J37" s="800"/>
      <c r="K37" s="800"/>
      <c r="L37" s="801"/>
      <c r="M37" s="808"/>
      <c r="N37" s="809"/>
      <c r="O37" s="809"/>
      <c r="P37" s="809"/>
      <c r="Q37" s="809"/>
      <c r="R37" s="809"/>
      <c r="S37" s="809"/>
      <c r="T37" s="809"/>
      <c r="U37" s="809"/>
      <c r="V37" s="809"/>
      <c r="W37" s="809"/>
      <c r="X37" s="810"/>
      <c r="Y37" s="811"/>
      <c r="Z37" s="812"/>
      <c r="AA37" s="812"/>
      <c r="AB37" s="812"/>
      <c r="AC37" s="812"/>
      <c r="AD37" s="812"/>
      <c r="AE37" s="812"/>
      <c r="AF37" s="813"/>
      <c r="AG37" s="817" t="str">
        <f t="shared" si="0"/>
        <v/>
      </c>
      <c r="AH37" s="818"/>
      <c r="AI37" s="818"/>
      <c r="AJ37" s="819"/>
      <c r="AK37" s="820"/>
      <c r="AL37" s="821"/>
      <c r="AM37" s="821"/>
      <c r="AN37" s="821"/>
      <c r="AO37" s="821"/>
      <c r="AP37" s="821"/>
      <c r="AQ37" s="821"/>
      <c r="AR37" s="821"/>
      <c r="AS37" s="821"/>
      <c r="AT37" s="821"/>
      <c r="AU37" s="821"/>
      <c r="AV37" s="821"/>
      <c r="AW37" s="821"/>
      <c r="AX37" s="821"/>
      <c r="AY37" s="821"/>
      <c r="AZ37" s="821"/>
      <c r="BA37" s="822"/>
      <c r="BB37" s="823"/>
      <c r="BC37" s="824"/>
      <c r="BD37" s="825"/>
      <c r="BE37" s="811"/>
      <c r="BF37" s="812"/>
      <c r="BG37" s="812"/>
      <c r="BH37" s="812"/>
      <c r="BI37" s="812"/>
      <c r="BJ37" s="812"/>
      <c r="BK37" s="812"/>
      <c r="BL37" s="826"/>
      <c r="BO37" s="921"/>
      <c r="BP37" s="921"/>
      <c r="BQ37" s="921"/>
      <c r="BR37" s="99" t="s">
        <v>243</v>
      </c>
      <c r="BS37" s="99"/>
      <c r="BT37" s="99"/>
      <c r="BU37" s="99"/>
      <c r="BV37" s="99"/>
      <c r="BW37" s="99"/>
    </row>
    <row r="38" spans="1:75" s="105" customFormat="1" ht="15.95" customHeight="1" x14ac:dyDescent="0.15">
      <c r="A38" s="102"/>
      <c r="B38" s="102"/>
      <c r="C38" s="795"/>
      <c r="D38" s="796"/>
      <c r="E38" s="802"/>
      <c r="F38" s="803"/>
      <c r="G38" s="803"/>
      <c r="H38" s="803"/>
      <c r="I38" s="803"/>
      <c r="J38" s="803"/>
      <c r="K38" s="803"/>
      <c r="L38" s="804"/>
      <c r="M38" s="833"/>
      <c r="N38" s="834"/>
      <c r="O38" s="834"/>
      <c r="P38" s="834"/>
      <c r="Q38" s="834"/>
      <c r="R38" s="834"/>
      <c r="S38" s="834"/>
      <c r="T38" s="834"/>
      <c r="U38" s="834"/>
      <c r="V38" s="834"/>
      <c r="W38" s="834"/>
      <c r="X38" s="835"/>
      <c r="Y38" s="814"/>
      <c r="Z38" s="815"/>
      <c r="AA38" s="815"/>
      <c r="AB38" s="815"/>
      <c r="AC38" s="815"/>
      <c r="AD38" s="815"/>
      <c r="AE38" s="815"/>
      <c r="AF38" s="816"/>
      <c r="AG38" s="817" t="str">
        <f t="shared" si="0"/>
        <v/>
      </c>
      <c r="AH38" s="818"/>
      <c r="AI38" s="818"/>
      <c r="AJ38" s="819"/>
      <c r="AK38" s="820"/>
      <c r="AL38" s="821"/>
      <c r="AM38" s="821"/>
      <c r="AN38" s="821"/>
      <c r="AO38" s="821"/>
      <c r="AP38" s="821"/>
      <c r="AQ38" s="821"/>
      <c r="AR38" s="821"/>
      <c r="AS38" s="821"/>
      <c r="AT38" s="821"/>
      <c r="AU38" s="821"/>
      <c r="AV38" s="821"/>
      <c r="AW38" s="821"/>
      <c r="AX38" s="821"/>
      <c r="AY38" s="821"/>
      <c r="AZ38" s="821"/>
      <c r="BA38" s="822"/>
      <c r="BB38" s="836"/>
      <c r="BC38" s="837"/>
      <c r="BD38" s="838"/>
      <c r="BE38" s="827"/>
      <c r="BF38" s="828"/>
      <c r="BG38" s="828"/>
      <c r="BH38" s="828"/>
      <c r="BI38" s="828"/>
      <c r="BJ38" s="828"/>
      <c r="BK38" s="828"/>
      <c r="BL38" s="829"/>
      <c r="BO38" s="921"/>
      <c r="BP38" s="921"/>
      <c r="BQ38" s="921"/>
      <c r="BR38" s="99" t="s">
        <v>244</v>
      </c>
      <c r="BS38" s="99"/>
      <c r="BT38" s="99"/>
      <c r="BU38" s="99"/>
      <c r="BV38" s="99"/>
      <c r="BW38" s="99"/>
    </row>
    <row r="39" spans="1:75" s="105" customFormat="1" ht="15.95" customHeight="1" x14ac:dyDescent="0.15">
      <c r="A39" s="102"/>
      <c r="B39" s="102"/>
      <c r="C39" s="797"/>
      <c r="D39" s="798"/>
      <c r="E39" s="805"/>
      <c r="F39" s="806"/>
      <c r="G39" s="806"/>
      <c r="H39" s="806"/>
      <c r="I39" s="806"/>
      <c r="J39" s="806"/>
      <c r="K39" s="806"/>
      <c r="L39" s="807"/>
      <c r="M39" s="836"/>
      <c r="N39" s="837"/>
      <c r="O39" s="837"/>
      <c r="P39" s="837"/>
      <c r="Q39" s="837"/>
      <c r="R39" s="837"/>
      <c r="S39" s="837"/>
      <c r="T39" s="837"/>
      <c r="U39" s="837"/>
      <c r="V39" s="837"/>
      <c r="W39" s="837"/>
      <c r="X39" s="838"/>
      <c r="Y39" s="839"/>
      <c r="Z39" s="840"/>
      <c r="AA39" s="840"/>
      <c r="AB39" s="840"/>
      <c r="AC39" s="840"/>
      <c r="AD39" s="840"/>
      <c r="AE39" s="840"/>
      <c r="AF39" s="841"/>
      <c r="AG39" s="817" t="str">
        <f t="shared" si="0"/>
        <v/>
      </c>
      <c r="AH39" s="818"/>
      <c r="AI39" s="818"/>
      <c r="AJ39" s="819"/>
      <c r="AK39" s="820"/>
      <c r="AL39" s="821"/>
      <c r="AM39" s="821"/>
      <c r="AN39" s="821"/>
      <c r="AO39" s="821"/>
      <c r="AP39" s="821"/>
      <c r="AQ39" s="821"/>
      <c r="AR39" s="821"/>
      <c r="AS39" s="821"/>
      <c r="AT39" s="821"/>
      <c r="AU39" s="821"/>
      <c r="AV39" s="821"/>
      <c r="AW39" s="821"/>
      <c r="AX39" s="821"/>
      <c r="AY39" s="821"/>
      <c r="AZ39" s="821"/>
      <c r="BA39" s="822"/>
      <c r="BB39" s="836"/>
      <c r="BC39" s="837"/>
      <c r="BD39" s="838"/>
      <c r="BE39" s="830"/>
      <c r="BF39" s="831"/>
      <c r="BG39" s="831"/>
      <c r="BH39" s="831"/>
      <c r="BI39" s="831"/>
      <c r="BJ39" s="831"/>
      <c r="BK39" s="831"/>
      <c r="BL39" s="832"/>
      <c r="BO39" s="921"/>
      <c r="BP39" s="921"/>
      <c r="BQ39" s="921"/>
      <c r="BR39" s="99" t="s">
        <v>245</v>
      </c>
      <c r="BS39" s="99"/>
      <c r="BT39" s="99"/>
      <c r="BU39" s="99"/>
      <c r="BV39" s="99"/>
      <c r="BW39" s="99"/>
    </row>
    <row r="40" spans="1:75" s="105" customFormat="1" ht="15.95" customHeight="1" x14ac:dyDescent="0.15">
      <c r="A40" s="102"/>
      <c r="B40" s="102"/>
      <c r="C40" s="793" t="str">
        <f>IF(M40="","",COUNT($C$7:D39)+1)</f>
        <v/>
      </c>
      <c r="D40" s="794"/>
      <c r="E40" s="799"/>
      <c r="F40" s="800"/>
      <c r="G40" s="800"/>
      <c r="H40" s="800"/>
      <c r="I40" s="800"/>
      <c r="J40" s="800"/>
      <c r="K40" s="800"/>
      <c r="L40" s="801"/>
      <c r="M40" s="808"/>
      <c r="N40" s="809"/>
      <c r="O40" s="809"/>
      <c r="P40" s="809"/>
      <c r="Q40" s="809"/>
      <c r="R40" s="809"/>
      <c r="S40" s="809"/>
      <c r="T40" s="809"/>
      <c r="U40" s="809"/>
      <c r="V40" s="809"/>
      <c r="W40" s="809"/>
      <c r="X40" s="810"/>
      <c r="Y40" s="811"/>
      <c r="Z40" s="812"/>
      <c r="AA40" s="812"/>
      <c r="AB40" s="812"/>
      <c r="AC40" s="812"/>
      <c r="AD40" s="812"/>
      <c r="AE40" s="812"/>
      <c r="AF40" s="813"/>
      <c r="AG40" s="817" t="str">
        <f t="shared" si="0"/>
        <v/>
      </c>
      <c r="AH40" s="818"/>
      <c r="AI40" s="818"/>
      <c r="AJ40" s="819"/>
      <c r="AK40" s="820"/>
      <c r="AL40" s="821"/>
      <c r="AM40" s="821"/>
      <c r="AN40" s="821"/>
      <c r="AO40" s="821"/>
      <c r="AP40" s="821"/>
      <c r="AQ40" s="821"/>
      <c r="AR40" s="821"/>
      <c r="AS40" s="821"/>
      <c r="AT40" s="821"/>
      <c r="AU40" s="821"/>
      <c r="AV40" s="821"/>
      <c r="AW40" s="821"/>
      <c r="AX40" s="821"/>
      <c r="AY40" s="821"/>
      <c r="AZ40" s="821"/>
      <c r="BA40" s="822"/>
      <c r="BB40" s="823"/>
      <c r="BC40" s="824"/>
      <c r="BD40" s="825"/>
      <c r="BE40" s="811"/>
      <c r="BF40" s="812"/>
      <c r="BG40" s="812"/>
      <c r="BH40" s="812"/>
      <c r="BI40" s="812"/>
      <c r="BJ40" s="812"/>
      <c r="BK40" s="812"/>
      <c r="BL40" s="826"/>
      <c r="BO40" s="921"/>
      <c r="BP40" s="921"/>
      <c r="BQ40" s="921"/>
      <c r="BR40" s="99" t="s">
        <v>246</v>
      </c>
      <c r="BS40" s="99"/>
      <c r="BT40" s="99"/>
      <c r="BU40" s="99"/>
      <c r="BV40" s="99"/>
      <c r="BW40" s="99"/>
    </row>
    <row r="41" spans="1:75" s="105" customFormat="1" ht="15.95" customHeight="1" x14ac:dyDescent="0.15">
      <c r="A41" s="102"/>
      <c r="B41" s="102"/>
      <c r="C41" s="795"/>
      <c r="D41" s="796"/>
      <c r="E41" s="802"/>
      <c r="F41" s="803"/>
      <c r="G41" s="803"/>
      <c r="H41" s="803"/>
      <c r="I41" s="803"/>
      <c r="J41" s="803"/>
      <c r="K41" s="803"/>
      <c r="L41" s="804"/>
      <c r="M41" s="833"/>
      <c r="N41" s="834"/>
      <c r="O41" s="834"/>
      <c r="P41" s="834"/>
      <c r="Q41" s="834"/>
      <c r="R41" s="834"/>
      <c r="S41" s="834"/>
      <c r="T41" s="834"/>
      <c r="U41" s="834"/>
      <c r="V41" s="834"/>
      <c r="W41" s="834"/>
      <c r="X41" s="835"/>
      <c r="Y41" s="814"/>
      <c r="Z41" s="815"/>
      <c r="AA41" s="815"/>
      <c r="AB41" s="815"/>
      <c r="AC41" s="815"/>
      <c r="AD41" s="815"/>
      <c r="AE41" s="815"/>
      <c r="AF41" s="816"/>
      <c r="AG41" s="817" t="str">
        <f t="shared" si="0"/>
        <v/>
      </c>
      <c r="AH41" s="818"/>
      <c r="AI41" s="818"/>
      <c r="AJ41" s="819"/>
      <c r="AK41" s="820"/>
      <c r="AL41" s="821"/>
      <c r="AM41" s="821"/>
      <c r="AN41" s="821"/>
      <c r="AO41" s="821"/>
      <c r="AP41" s="821"/>
      <c r="AQ41" s="821"/>
      <c r="AR41" s="821"/>
      <c r="AS41" s="821"/>
      <c r="AT41" s="821"/>
      <c r="AU41" s="821"/>
      <c r="AV41" s="821"/>
      <c r="AW41" s="821"/>
      <c r="AX41" s="821"/>
      <c r="AY41" s="821"/>
      <c r="AZ41" s="821"/>
      <c r="BA41" s="822"/>
      <c r="BB41" s="836"/>
      <c r="BC41" s="837"/>
      <c r="BD41" s="838"/>
      <c r="BE41" s="827"/>
      <c r="BF41" s="828"/>
      <c r="BG41" s="828"/>
      <c r="BH41" s="828"/>
      <c r="BI41" s="828"/>
      <c r="BJ41" s="828"/>
      <c r="BK41" s="828"/>
      <c r="BL41" s="829"/>
      <c r="BO41" s="353" t="s">
        <v>164</v>
      </c>
      <c r="BP41" s="355" t="s">
        <v>163</v>
      </c>
      <c r="BQ41" s="355" t="s">
        <v>165</v>
      </c>
      <c r="BR41" s="353" t="s">
        <v>164</v>
      </c>
      <c r="BS41" s="114"/>
      <c r="BT41" s="102"/>
      <c r="BU41" s="102"/>
    </row>
    <row r="42" spans="1:75" s="105" customFormat="1" ht="15.95" customHeight="1" x14ac:dyDescent="0.15">
      <c r="A42" s="102"/>
      <c r="B42" s="102"/>
      <c r="C42" s="797"/>
      <c r="D42" s="798"/>
      <c r="E42" s="805"/>
      <c r="F42" s="806"/>
      <c r="G42" s="806"/>
      <c r="H42" s="806"/>
      <c r="I42" s="806"/>
      <c r="J42" s="806"/>
      <c r="K42" s="806"/>
      <c r="L42" s="807"/>
      <c r="M42" s="836"/>
      <c r="N42" s="837"/>
      <c r="O42" s="837"/>
      <c r="P42" s="837"/>
      <c r="Q42" s="837"/>
      <c r="R42" s="837"/>
      <c r="S42" s="837"/>
      <c r="T42" s="837"/>
      <c r="U42" s="837"/>
      <c r="V42" s="837"/>
      <c r="W42" s="837"/>
      <c r="X42" s="838"/>
      <c r="Y42" s="839"/>
      <c r="Z42" s="840"/>
      <c r="AA42" s="840"/>
      <c r="AB42" s="840"/>
      <c r="AC42" s="840"/>
      <c r="AD42" s="840"/>
      <c r="AE42" s="840"/>
      <c r="AF42" s="841"/>
      <c r="AG42" s="817" t="str">
        <f t="shared" si="0"/>
        <v/>
      </c>
      <c r="AH42" s="818"/>
      <c r="AI42" s="818"/>
      <c r="AJ42" s="819"/>
      <c r="AK42" s="820"/>
      <c r="AL42" s="821"/>
      <c r="AM42" s="821"/>
      <c r="AN42" s="821"/>
      <c r="AO42" s="821"/>
      <c r="AP42" s="821"/>
      <c r="AQ42" s="821"/>
      <c r="AR42" s="821"/>
      <c r="AS42" s="821"/>
      <c r="AT42" s="821"/>
      <c r="AU42" s="821"/>
      <c r="AV42" s="821"/>
      <c r="AW42" s="821"/>
      <c r="AX42" s="821"/>
      <c r="AY42" s="821"/>
      <c r="AZ42" s="821"/>
      <c r="BA42" s="822"/>
      <c r="BB42" s="823"/>
      <c r="BC42" s="824"/>
      <c r="BD42" s="825"/>
      <c r="BE42" s="830"/>
      <c r="BF42" s="831"/>
      <c r="BG42" s="831"/>
      <c r="BH42" s="831"/>
      <c r="BI42" s="831"/>
      <c r="BJ42" s="831"/>
      <c r="BK42" s="831"/>
      <c r="BL42" s="832"/>
      <c r="BO42" s="352"/>
      <c r="BP42" s="354"/>
      <c r="BQ42" s="354"/>
      <c r="BR42" s="352"/>
      <c r="BT42" s="102"/>
    </row>
    <row r="43" spans="1:75" s="105" customFormat="1" ht="15.95" customHeight="1" x14ac:dyDescent="0.15">
      <c r="A43" s="102"/>
      <c r="B43" s="102"/>
      <c r="C43" s="793" t="str">
        <f>IF(M43="","",COUNT($C$7:D42)+1)</f>
        <v/>
      </c>
      <c r="D43" s="794"/>
      <c r="E43" s="799"/>
      <c r="F43" s="800"/>
      <c r="G43" s="800"/>
      <c r="H43" s="800"/>
      <c r="I43" s="800"/>
      <c r="J43" s="800"/>
      <c r="K43" s="800"/>
      <c r="L43" s="801"/>
      <c r="M43" s="808"/>
      <c r="N43" s="809"/>
      <c r="O43" s="809"/>
      <c r="P43" s="809"/>
      <c r="Q43" s="809"/>
      <c r="R43" s="809"/>
      <c r="S43" s="809"/>
      <c r="T43" s="809"/>
      <c r="U43" s="809"/>
      <c r="V43" s="809"/>
      <c r="W43" s="809"/>
      <c r="X43" s="810"/>
      <c r="Y43" s="811"/>
      <c r="Z43" s="812"/>
      <c r="AA43" s="812"/>
      <c r="AB43" s="812"/>
      <c r="AC43" s="812"/>
      <c r="AD43" s="812"/>
      <c r="AE43" s="812"/>
      <c r="AF43" s="813"/>
      <c r="AG43" s="817" t="str">
        <f t="shared" si="0"/>
        <v/>
      </c>
      <c r="AH43" s="818"/>
      <c r="AI43" s="818"/>
      <c r="AJ43" s="819"/>
      <c r="AK43" s="820"/>
      <c r="AL43" s="821"/>
      <c r="AM43" s="821"/>
      <c r="AN43" s="821"/>
      <c r="AO43" s="821"/>
      <c r="AP43" s="821"/>
      <c r="AQ43" s="821"/>
      <c r="AR43" s="821"/>
      <c r="AS43" s="821"/>
      <c r="AT43" s="821"/>
      <c r="AU43" s="821"/>
      <c r="AV43" s="821"/>
      <c r="AW43" s="821"/>
      <c r="AX43" s="821"/>
      <c r="AY43" s="821"/>
      <c r="AZ43" s="821"/>
      <c r="BA43" s="822"/>
      <c r="BB43" s="836"/>
      <c r="BC43" s="837"/>
      <c r="BD43" s="838"/>
      <c r="BE43" s="811"/>
      <c r="BF43" s="812"/>
      <c r="BG43" s="812"/>
      <c r="BH43" s="812"/>
      <c r="BI43" s="812"/>
      <c r="BJ43" s="812"/>
      <c r="BK43" s="812"/>
      <c r="BL43" s="826"/>
      <c r="BO43" s="138">
        <v>111</v>
      </c>
      <c r="BP43" s="48" t="s">
        <v>167</v>
      </c>
      <c r="BQ43" s="72" t="s">
        <v>526</v>
      </c>
      <c r="BR43" s="138">
        <f t="shared" ref="BR43:BR106" si="1">IF(BO43="","",BO43)</f>
        <v>111</v>
      </c>
    </row>
    <row r="44" spans="1:75" s="105" customFormat="1" ht="15.95" customHeight="1" x14ac:dyDescent="0.15">
      <c r="A44" s="102"/>
      <c r="B44" s="102"/>
      <c r="C44" s="795"/>
      <c r="D44" s="796"/>
      <c r="E44" s="802"/>
      <c r="F44" s="803"/>
      <c r="G44" s="803"/>
      <c r="H44" s="803"/>
      <c r="I44" s="803"/>
      <c r="J44" s="803"/>
      <c r="K44" s="803"/>
      <c r="L44" s="804"/>
      <c r="M44" s="833"/>
      <c r="N44" s="834"/>
      <c r="O44" s="834"/>
      <c r="P44" s="834"/>
      <c r="Q44" s="834"/>
      <c r="R44" s="834"/>
      <c r="S44" s="834"/>
      <c r="T44" s="834"/>
      <c r="U44" s="834"/>
      <c r="V44" s="834"/>
      <c r="W44" s="834"/>
      <c r="X44" s="835"/>
      <c r="Y44" s="814"/>
      <c r="Z44" s="815"/>
      <c r="AA44" s="815"/>
      <c r="AB44" s="815"/>
      <c r="AC44" s="815"/>
      <c r="AD44" s="815"/>
      <c r="AE44" s="815"/>
      <c r="AF44" s="816"/>
      <c r="AG44" s="817" t="str">
        <f t="shared" si="0"/>
        <v/>
      </c>
      <c r="AH44" s="818"/>
      <c r="AI44" s="818"/>
      <c r="AJ44" s="819"/>
      <c r="AK44" s="820"/>
      <c r="AL44" s="821"/>
      <c r="AM44" s="821"/>
      <c r="AN44" s="821"/>
      <c r="AO44" s="821"/>
      <c r="AP44" s="821"/>
      <c r="AQ44" s="821"/>
      <c r="AR44" s="821"/>
      <c r="AS44" s="821"/>
      <c r="AT44" s="821"/>
      <c r="AU44" s="821"/>
      <c r="AV44" s="821"/>
      <c r="AW44" s="821"/>
      <c r="AX44" s="821"/>
      <c r="AY44" s="821"/>
      <c r="AZ44" s="821"/>
      <c r="BA44" s="822"/>
      <c r="BB44" s="836"/>
      <c r="BC44" s="837"/>
      <c r="BD44" s="838"/>
      <c r="BE44" s="827"/>
      <c r="BF44" s="828"/>
      <c r="BG44" s="828"/>
      <c r="BH44" s="828"/>
      <c r="BI44" s="828"/>
      <c r="BJ44" s="828"/>
      <c r="BK44" s="828"/>
      <c r="BL44" s="829"/>
      <c r="BO44" s="138">
        <v>212</v>
      </c>
      <c r="BP44" s="48" t="s">
        <v>247</v>
      </c>
      <c r="BQ44" s="72" t="s">
        <v>527</v>
      </c>
      <c r="BR44" s="138">
        <f t="shared" si="1"/>
        <v>212</v>
      </c>
    </row>
    <row r="45" spans="1:75" s="105" customFormat="1" ht="15.95" customHeight="1" x14ac:dyDescent="0.15">
      <c r="A45" s="102"/>
      <c r="B45" s="102"/>
      <c r="C45" s="797"/>
      <c r="D45" s="798"/>
      <c r="E45" s="805"/>
      <c r="F45" s="806"/>
      <c r="G45" s="806"/>
      <c r="H45" s="806"/>
      <c r="I45" s="806"/>
      <c r="J45" s="806"/>
      <c r="K45" s="806"/>
      <c r="L45" s="807"/>
      <c r="M45" s="836"/>
      <c r="N45" s="837"/>
      <c r="O45" s="837"/>
      <c r="P45" s="837"/>
      <c r="Q45" s="837"/>
      <c r="R45" s="837"/>
      <c r="S45" s="837"/>
      <c r="T45" s="837"/>
      <c r="U45" s="837"/>
      <c r="V45" s="837"/>
      <c r="W45" s="837"/>
      <c r="X45" s="838"/>
      <c r="Y45" s="839"/>
      <c r="Z45" s="840"/>
      <c r="AA45" s="840"/>
      <c r="AB45" s="840"/>
      <c r="AC45" s="840"/>
      <c r="AD45" s="840"/>
      <c r="AE45" s="840"/>
      <c r="AF45" s="841"/>
      <c r="AG45" s="817" t="str">
        <f t="shared" si="0"/>
        <v/>
      </c>
      <c r="AH45" s="818"/>
      <c r="AI45" s="818"/>
      <c r="AJ45" s="819"/>
      <c r="AK45" s="820"/>
      <c r="AL45" s="821"/>
      <c r="AM45" s="821"/>
      <c r="AN45" s="821"/>
      <c r="AO45" s="821"/>
      <c r="AP45" s="821"/>
      <c r="AQ45" s="821"/>
      <c r="AR45" s="821"/>
      <c r="AS45" s="821"/>
      <c r="AT45" s="821"/>
      <c r="AU45" s="821"/>
      <c r="AV45" s="821"/>
      <c r="AW45" s="821"/>
      <c r="AX45" s="821"/>
      <c r="AY45" s="821"/>
      <c r="AZ45" s="821"/>
      <c r="BA45" s="822"/>
      <c r="BB45" s="823"/>
      <c r="BC45" s="824"/>
      <c r="BD45" s="825"/>
      <c r="BE45" s="830"/>
      <c r="BF45" s="831"/>
      <c r="BG45" s="831"/>
      <c r="BH45" s="831"/>
      <c r="BI45" s="831"/>
      <c r="BJ45" s="831"/>
      <c r="BK45" s="831"/>
      <c r="BL45" s="832"/>
      <c r="BO45" s="138">
        <v>113</v>
      </c>
      <c r="BP45" s="48" t="s">
        <v>247</v>
      </c>
      <c r="BQ45" s="72" t="s">
        <v>528</v>
      </c>
      <c r="BR45" s="138">
        <f t="shared" si="1"/>
        <v>113</v>
      </c>
    </row>
    <row r="46" spans="1:75" s="105" customFormat="1" ht="15.95" customHeight="1" x14ac:dyDescent="0.15">
      <c r="A46" s="102"/>
      <c r="B46" s="102"/>
      <c r="C46" s="793" t="str">
        <f>IF(M46="","",COUNT($C$7:D45)+1)</f>
        <v/>
      </c>
      <c r="D46" s="794"/>
      <c r="E46" s="799"/>
      <c r="F46" s="800"/>
      <c r="G46" s="800"/>
      <c r="H46" s="800"/>
      <c r="I46" s="800"/>
      <c r="J46" s="800"/>
      <c r="K46" s="800"/>
      <c r="L46" s="801"/>
      <c r="M46" s="808"/>
      <c r="N46" s="809"/>
      <c r="O46" s="809"/>
      <c r="P46" s="809"/>
      <c r="Q46" s="809"/>
      <c r="R46" s="809"/>
      <c r="S46" s="809"/>
      <c r="T46" s="809"/>
      <c r="U46" s="809"/>
      <c r="V46" s="809"/>
      <c r="W46" s="809"/>
      <c r="X46" s="810"/>
      <c r="Y46" s="811"/>
      <c r="Z46" s="812"/>
      <c r="AA46" s="812"/>
      <c r="AB46" s="812"/>
      <c r="AC46" s="812"/>
      <c r="AD46" s="812"/>
      <c r="AE46" s="812"/>
      <c r="AF46" s="813"/>
      <c r="AG46" s="817" t="str">
        <f t="shared" si="0"/>
        <v/>
      </c>
      <c r="AH46" s="818"/>
      <c r="AI46" s="818"/>
      <c r="AJ46" s="819"/>
      <c r="AK46" s="820"/>
      <c r="AL46" s="821"/>
      <c r="AM46" s="821"/>
      <c r="AN46" s="821"/>
      <c r="AO46" s="821"/>
      <c r="AP46" s="821"/>
      <c r="AQ46" s="821"/>
      <c r="AR46" s="821"/>
      <c r="AS46" s="821"/>
      <c r="AT46" s="821"/>
      <c r="AU46" s="821"/>
      <c r="AV46" s="821"/>
      <c r="AW46" s="821"/>
      <c r="AX46" s="821"/>
      <c r="AY46" s="821"/>
      <c r="AZ46" s="821"/>
      <c r="BA46" s="822"/>
      <c r="BB46" s="836"/>
      <c r="BC46" s="837"/>
      <c r="BD46" s="838"/>
      <c r="BE46" s="811"/>
      <c r="BF46" s="812"/>
      <c r="BG46" s="812"/>
      <c r="BH46" s="812"/>
      <c r="BI46" s="812"/>
      <c r="BJ46" s="812"/>
      <c r="BK46" s="812"/>
      <c r="BL46" s="826"/>
      <c r="BO46" s="138">
        <v>214</v>
      </c>
      <c r="BP46" s="48" t="s">
        <v>247</v>
      </c>
      <c r="BQ46" s="72" t="s">
        <v>529</v>
      </c>
      <c r="BR46" s="138">
        <f t="shared" si="1"/>
        <v>214</v>
      </c>
    </row>
    <row r="47" spans="1:75" s="105" customFormat="1" ht="15.95" customHeight="1" x14ac:dyDescent="0.15">
      <c r="A47" s="102"/>
      <c r="B47" s="102"/>
      <c r="C47" s="795"/>
      <c r="D47" s="796"/>
      <c r="E47" s="802"/>
      <c r="F47" s="803"/>
      <c r="G47" s="803"/>
      <c r="H47" s="803"/>
      <c r="I47" s="803"/>
      <c r="J47" s="803"/>
      <c r="K47" s="803"/>
      <c r="L47" s="804"/>
      <c r="M47" s="833"/>
      <c r="N47" s="834"/>
      <c r="O47" s="834"/>
      <c r="P47" s="834"/>
      <c r="Q47" s="834"/>
      <c r="R47" s="834"/>
      <c r="S47" s="834"/>
      <c r="T47" s="834"/>
      <c r="U47" s="834"/>
      <c r="V47" s="834"/>
      <c r="W47" s="834"/>
      <c r="X47" s="835"/>
      <c r="Y47" s="814"/>
      <c r="Z47" s="815"/>
      <c r="AA47" s="815"/>
      <c r="AB47" s="815"/>
      <c r="AC47" s="815"/>
      <c r="AD47" s="815"/>
      <c r="AE47" s="815"/>
      <c r="AF47" s="816"/>
      <c r="AG47" s="817" t="str">
        <f t="shared" si="0"/>
        <v/>
      </c>
      <c r="AH47" s="818"/>
      <c r="AI47" s="818"/>
      <c r="AJ47" s="819"/>
      <c r="AK47" s="820"/>
      <c r="AL47" s="821"/>
      <c r="AM47" s="821"/>
      <c r="AN47" s="821"/>
      <c r="AO47" s="821"/>
      <c r="AP47" s="821"/>
      <c r="AQ47" s="821"/>
      <c r="AR47" s="821"/>
      <c r="AS47" s="821"/>
      <c r="AT47" s="821"/>
      <c r="AU47" s="821"/>
      <c r="AV47" s="821"/>
      <c r="AW47" s="821"/>
      <c r="AX47" s="821"/>
      <c r="AY47" s="821"/>
      <c r="AZ47" s="821"/>
      <c r="BA47" s="822"/>
      <c r="BB47" s="823"/>
      <c r="BC47" s="824"/>
      <c r="BD47" s="825"/>
      <c r="BE47" s="827"/>
      <c r="BF47" s="828"/>
      <c r="BG47" s="828"/>
      <c r="BH47" s="828"/>
      <c r="BI47" s="828"/>
      <c r="BJ47" s="828"/>
      <c r="BK47" s="828"/>
      <c r="BL47" s="829"/>
      <c r="BO47" s="138">
        <v>215</v>
      </c>
      <c r="BP47" s="48" t="s">
        <v>247</v>
      </c>
      <c r="BQ47" s="72" t="s">
        <v>530</v>
      </c>
      <c r="BR47" s="138">
        <f t="shared" si="1"/>
        <v>215</v>
      </c>
    </row>
    <row r="48" spans="1:75" s="105" customFormat="1" ht="15.95" customHeight="1" x14ac:dyDescent="0.15">
      <c r="A48" s="102"/>
      <c r="B48" s="102"/>
      <c r="C48" s="797"/>
      <c r="D48" s="798"/>
      <c r="E48" s="805"/>
      <c r="F48" s="806"/>
      <c r="G48" s="806"/>
      <c r="H48" s="806"/>
      <c r="I48" s="806"/>
      <c r="J48" s="806"/>
      <c r="K48" s="806"/>
      <c r="L48" s="807"/>
      <c r="M48" s="836"/>
      <c r="N48" s="837"/>
      <c r="O48" s="837"/>
      <c r="P48" s="837"/>
      <c r="Q48" s="837"/>
      <c r="R48" s="837"/>
      <c r="S48" s="837"/>
      <c r="T48" s="837"/>
      <c r="U48" s="837"/>
      <c r="V48" s="837"/>
      <c r="W48" s="837"/>
      <c r="X48" s="838"/>
      <c r="Y48" s="839"/>
      <c r="Z48" s="840"/>
      <c r="AA48" s="840"/>
      <c r="AB48" s="840"/>
      <c r="AC48" s="840"/>
      <c r="AD48" s="840"/>
      <c r="AE48" s="840"/>
      <c r="AF48" s="841"/>
      <c r="AG48" s="817" t="str">
        <f t="shared" si="0"/>
        <v/>
      </c>
      <c r="AH48" s="818"/>
      <c r="AI48" s="818"/>
      <c r="AJ48" s="819"/>
      <c r="AK48" s="820"/>
      <c r="AL48" s="821"/>
      <c r="AM48" s="821"/>
      <c r="AN48" s="821"/>
      <c r="AO48" s="821"/>
      <c r="AP48" s="821"/>
      <c r="AQ48" s="821"/>
      <c r="AR48" s="821"/>
      <c r="AS48" s="821"/>
      <c r="AT48" s="821"/>
      <c r="AU48" s="821"/>
      <c r="AV48" s="821"/>
      <c r="AW48" s="821"/>
      <c r="AX48" s="821"/>
      <c r="AY48" s="821"/>
      <c r="AZ48" s="821"/>
      <c r="BA48" s="822"/>
      <c r="BB48" s="836"/>
      <c r="BC48" s="837"/>
      <c r="BD48" s="838"/>
      <c r="BE48" s="830"/>
      <c r="BF48" s="831"/>
      <c r="BG48" s="831"/>
      <c r="BH48" s="831"/>
      <c r="BI48" s="831"/>
      <c r="BJ48" s="831"/>
      <c r="BK48" s="831"/>
      <c r="BL48" s="832"/>
      <c r="BO48" s="138">
        <v>216</v>
      </c>
      <c r="BP48" s="48" t="s">
        <v>247</v>
      </c>
      <c r="BQ48" s="72" t="s">
        <v>531</v>
      </c>
      <c r="BR48" s="138">
        <f t="shared" si="1"/>
        <v>216</v>
      </c>
    </row>
    <row r="49" spans="1:73" s="105" customFormat="1" ht="15.95" customHeight="1" x14ac:dyDescent="0.15">
      <c r="A49" s="102"/>
      <c r="B49" s="102"/>
      <c r="C49" s="793" t="str">
        <f>IF(M49="","",COUNT($C$7:D48)+1)</f>
        <v/>
      </c>
      <c r="D49" s="794"/>
      <c r="E49" s="799"/>
      <c r="F49" s="800"/>
      <c r="G49" s="800"/>
      <c r="H49" s="800"/>
      <c r="I49" s="800"/>
      <c r="J49" s="800"/>
      <c r="K49" s="800"/>
      <c r="L49" s="801"/>
      <c r="M49" s="808"/>
      <c r="N49" s="809"/>
      <c r="O49" s="809"/>
      <c r="P49" s="809"/>
      <c r="Q49" s="809"/>
      <c r="R49" s="809"/>
      <c r="S49" s="809"/>
      <c r="T49" s="809"/>
      <c r="U49" s="809"/>
      <c r="V49" s="809"/>
      <c r="W49" s="809"/>
      <c r="X49" s="810"/>
      <c r="Y49" s="811"/>
      <c r="Z49" s="812"/>
      <c r="AA49" s="812"/>
      <c r="AB49" s="812"/>
      <c r="AC49" s="812"/>
      <c r="AD49" s="812"/>
      <c r="AE49" s="812"/>
      <c r="AF49" s="813"/>
      <c r="AG49" s="817" t="str">
        <f t="shared" si="0"/>
        <v/>
      </c>
      <c r="AH49" s="818"/>
      <c r="AI49" s="818"/>
      <c r="AJ49" s="819"/>
      <c r="AK49" s="820"/>
      <c r="AL49" s="821"/>
      <c r="AM49" s="821"/>
      <c r="AN49" s="821"/>
      <c r="AO49" s="821"/>
      <c r="AP49" s="821"/>
      <c r="AQ49" s="821"/>
      <c r="AR49" s="821"/>
      <c r="AS49" s="821"/>
      <c r="AT49" s="821"/>
      <c r="AU49" s="821"/>
      <c r="AV49" s="821"/>
      <c r="AW49" s="821"/>
      <c r="AX49" s="821"/>
      <c r="AY49" s="821"/>
      <c r="AZ49" s="821"/>
      <c r="BA49" s="822"/>
      <c r="BB49" s="836"/>
      <c r="BC49" s="837"/>
      <c r="BD49" s="838"/>
      <c r="BE49" s="811"/>
      <c r="BF49" s="812"/>
      <c r="BG49" s="812"/>
      <c r="BH49" s="812"/>
      <c r="BI49" s="812"/>
      <c r="BJ49" s="812"/>
      <c r="BK49" s="812"/>
      <c r="BL49" s="826"/>
      <c r="BO49" s="138">
        <v>120</v>
      </c>
      <c r="BP49" s="48" t="s">
        <v>247</v>
      </c>
      <c r="BQ49" s="72" t="s">
        <v>532</v>
      </c>
      <c r="BR49" s="138">
        <f t="shared" si="1"/>
        <v>120</v>
      </c>
    </row>
    <row r="50" spans="1:73" s="105" customFormat="1" ht="15.95" customHeight="1" x14ac:dyDescent="0.15">
      <c r="A50" s="102"/>
      <c r="B50" s="102"/>
      <c r="C50" s="795"/>
      <c r="D50" s="796"/>
      <c r="E50" s="802"/>
      <c r="F50" s="803"/>
      <c r="G50" s="803"/>
      <c r="H50" s="803"/>
      <c r="I50" s="803"/>
      <c r="J50" s="803"/>
      <c r="K50" s="803"/>
      <c r="L50" s="804"/>
      <c r="M50" s="833"/>
      <c r="N50" s="834"/>
      <c r="O50" s="834"/>
      <c r="P50" s="834"/>
      <c r="Q50" s="834"/>
      <c r="R50" s="834"/>
      <c r="S50" s="834"/>
      <c r="T50" s="834"/>
      <c r="U50" s="834"/>
      <c r="V50" s="834"/>
      <c r="W50" s="834"/>
      <c r="X50" s="835"/>
      <c r="Y50" s="814"/>
      <c r="Z50" s="815"/>
      <c r="AA50" s="815"/>
      <c r="AB50" s="815"/>
      <c r="AC50" s="815"/>
      <c r="AD50" s="815"/>
      <c r="AE50" s="815"/>
      <c r="AF50" s="816"/>
      <c r="AG50" s="817" t="str">
        <f t="shared" si="0"/>
        <v/>
      </c>
      <c r="AH50" s="818"/>
      <c r="AI50" s="818"/>
      <c r="AJ50" s="819"/>
      <c r="AK50" s="820"/>
      <c r="AL50" s="821"/>
      <c r="AM50" s="821"/>
      <c r="AN50" s="821"/>
      <c r="AO50" s="821"/>
      <c r="AP50" s="821"/>
      <c r="AQ50" s="821"/>
      <c r="AR50" s="821"/>
      <c r="AS50" s="821"/>
      <c r="AT50" s="821"/>
      <c r="AU50" s="821"/>
      <c r="AV50" s="821"/>
      <c r="AW50" s="821"/>
      <c r="AX50" s="821"/>
      <c r="AY50" s="821"/>
      <c r="AZ50" s="821"/>
      <c r="BA50" s="822"/>
      <c r="BB50" s="836"/>
      <c r="BC50" s="837"/>
      <c r="BD50" s="838"/>
      <c r="BE50" s="827"/>
      <c r="BF50" s="828"/>
      <c r="BG50" s="828"/>
      <c r="BH50" s="828"/>
      <c r="BI50" s="828"/>
      <c r="BJ50" s="828"/>
      <c r="BK50" s="828"/>
      <c r="BL50" s="829"/>
      <c r="BO50" s="138">
        <v>221</v>
      </c>
      <c r="BP50" s="48" t="s">
        <v>247</v>
      </c>
      <c r="BQ50" s="72" t="s">
        <v>533</v>
      </c>
      <c r="BR50" s="138">
        <f t="shared" si="1"/>
        <v>221</v>
      </c>
    </row>
    <row r="51" spans="1:73" s="105" customFormat="1" ht="15.95" customHeight="1" thickBot="1" x14ac:dyDescent="0.2">
      <c r="A51" s="102"/>
      <c r="B51" s="102"/>
      <c r="C51" s="842"/>
      <c r="D51" s="843"/>
      <c r="E51" s="805"/>
      <c r="F51" s="806"/>
      <c r="G51" s="806"/>
      <c r="H51" s="806"/>
      <c r="I51" s="806"/>
      <c r="J51" s="806"/>
      <c r="K51" s="806"/>
      <c r="L51" s="807"/>
      <c r="M51" s="836"/>
      <c r="N51" s="837"/>
      <c r="O51" s="837"/>
      <c r="P51" s="837"/>
      <c r="Q51" s="837"/>
      <c r="R51" s="837"/>
      <c r="S51" s="837"/>
      <c r="T51" s="837"/>
      <c r="U51" s="837"/>
      <c r="V51" s="837"/>
      <c r="W51" s="837"/>
      <c r="X51" s="838"/>
      <c r="Y51" s="839"/>
      <c r="Z51" s="840"/>
      <c r="AA51" s="840"/>
      <c r="AB51" s="840"/>
      <c r="AC51" s="840"/>
      <c r="AD51" s="840"/>
      <c r="AE51" s="840"/>
      <c r="AF51" s="841"/>
      <c r="AG51" s="817" t="str">
        <f t="shared" si="0"/>
        <v/>
      </c>
      <c r="AH51" s="818"/>
      <c r="AI51" s="818"/>
      <c r="AJ51" s="819"/>
      <c r="AK51" s="897"/>
      <c r="AL51" s="898"/>
      <c r="AM51" s="898"/>
      <c r="AN51" s="898"/>
      <c r="AO51" s="898"/>
      <c r="AP51" s="898"/>
      <c r="AQ51" s="898"/>
      <c r="AR51" s="898"/>
      <c r="AS51" s="898"/>
      <c r="AT51" s="898"/>
      <c r="AU51" s="898"/>
      <c r="AV51" s="898"/>
      <c r="AW51" s="898"/>
      <c r="AX51" s="898"/>
      <c r="AY51" s="898"/>
      <c r="AZ51" s="898"/>
      <c r="BA51" s="899"/>
      <c r="BB51" s="913"/>
      <c r="BC51" s="914"/>
      <c r="BD51" s="915"/>
      <c r="BE51" s="827"/>
      <c r="BF51" s="828"/>
      <c r="BG51" s="828"/>
      <c r="BH51" s="828"/>
      <c r="BI51" s="828"/>
      <c r="BJ51" s="828"/>
      <c r="BK51" s="828"/>
      <c r="BL51" s="829"/>
      <c r="BO51" s="138">
        <v>222</v>
      </c>
      <c r="BP51" s="48" t="s">
        <v>247</v>
      </c>
      <c r="BQ51" s="72" t="s">
        <v>534</v>
      </c>
      <c r="BR51" s="138">
        <f t="shared" si="1"/>
        <v>222</v>
      </c>
    </row>
    <row r="52" spans="1:73" s="105" customFormat="1" ht="15.95" customHeight="1" x14ac:dyDescent="0.15">
      <c r="A52" s="102"/>
      <c r="B52" s="115"/>
      <c r="C52" s="116"/>
      <c r="D52" s="349" t="s">
        <v>800</v>
      </c>
      <c r="E52" s="117"/>
      <c r="F52" s="117"/>
      <c r="G52" s="117"/>
      <c r="H52" s="117"/>
      <c r="I52" s="117"/>
      <c r="J52" s="117"/>
      <c r="K52" s="117"/>
      <c r="L52" s="117"/>
      <c r="M52" s="116"/>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916" t="s">
        <v>719</v>
      </c>
      <c r="AL52" s="917"/>
      <c r="AM52" s="917"/>
      <c r="AN52" s="917"/>
      <c r="AO52" s="917"/>
      <c r="AP52" s="917"/>
      <c r="AQ52" s="917"/>
      <c r="AR52" s="917"/>
      <c r="AS52" s="917"/>
      <c r="AT52" s="917"/>
      <c r="AU52" s="917"/>
      <c r="AV52" s="917"/>
      <c r="AW52" s="917"/>
      <c r="AX52" s="917"/>
      <c r="AY52" s="917"/>
      <c r="AZ52" s="917"/>
      <c r="BA52" s="917"/>
      <c r="BB52" s="917"/>
      <c r="BC52" s="917"/>
      <c r="BD52" s="918"/>
      <c r="BE52" s="919">
        <f>COUNTA(AK7:BA51,AK63:BA107,AK119:BA163,AK175:BA219,AK231:BA275,AK287:BA331,AK343:BA387,AK399:BA443,AK455:BA499,AK511:BA555)</f>
        <v>0</v>
      </c>
      <c r="BF52" s="919"/>
      <c r="BG52" s="919"/>
      <c r="BH52" s="919"/>
      <c r="BI52" s="919"/>
      <c r="BJ52" s="919"/>
      <c r="BK52" s="919"/>
      <c r="BL52" s="920"/>
      <c r="BO52" s="138">
        <v>223</v>
      </c>
      <c r="BP52" s="48" t="s">
        <v>247</v>
      </c>
      <c r="BQ52" s="72" t="s">
        <v>535</v>
      </c>
      <c r="BR52" s="138">
        <f t="shared" si="1"/>
        <v>223</v>
      </c>
    </row>
    <row r="53" spans="1:73" s="105" customFormat="1" ht="15.95" customHeight="1" x14ac:dyDescent="0.15">
      <c r="A53" s="102"/>
      <c r="C53" s="119"/>
      <c r="D53" s="309"/>
      <c r="E53" s="120"/>
      <c r="F53" s="120"/>
      <c r="G53" s="120"/>
      <c r="H53" s="120"/>
      <c r="I53" s="120"/>
      <c r="J53" s="120"/>
      <c r="K53" s="120"/>
      <c r="L53" s="120"/>
      <c r="M53" s="121"/>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29"/>
      <c r="AK53" s="900" t="s">
        <v>720</v>
      </c>
      <c r="AL53" s="901"/>
      <c r="AM53" s="901"/>
      <c r="AN53" s="901"/>
      <c r="AO53" s="901"/>
      <c r="AP53" s="901"/>
      <c r="AQ53" s="901"/>
      <c r="AR53" s="901"/>
      <c r="AS53" s="901"/>
      <c r="AT53" s="901"/>
      <c r="AU53" s="901"/>
      <c r="AV53" s="901"/>
      <c r="AW53" s="901"/>
      <c r="AX53" s="901"/>
      <c r="AY53" s="901"/>
      <c r="AZ53" s="901"/>
      <c r="BA53" s="901"/>
      <c r="BB53" s="901"/>
      <c r="BC53" s="901"/>
      <c r="BD53" s="902"/>
      <c r="BE53" s="903"/>
      <c r="BF53" s="904"/>
      <c r="BG53" s="904"/>
      <c r="BH53" s="904"/>
      <c r="BI53" s="904"/>
      <c r="BJ53" s="904"/>
      <c r="BK53" s="904"/>
      <c r="BL53" s="905"/>
      <c r="BO53" s="138">
        <v>127</v>
      </c>
      <c r="BP53" s="48" t="s">
        <v>247</v>
      </c>
      <c r="BQ53" s="72" t="s">
        <v>536</v>
      </c>
      <c r="BR53" s="138">
        <f t="shared" si="1"/>
        <v>127</v>
      </c>
    </row>
    <row r="54" spans="1:73" s="105" customFormat="1" ht="15.95" customHeight="1" x14ac:dyDescent="0.15">
      <c r="A54" s="102"/>
      <c r="C54" s="122"/>
      <c r="D54" s="122"/>
      <c r="E54" s="120">
        <v>3</v>
      </c>
      <c r="F54" s="120"/>
      <c r="G54" s="120"/>
      <c r="H54" s="120"/>
      <c r="I54" s="120"/>
      <c r="J54" s="120"/>
      <c r="K54" s="120"/>
      <c r="L54" s="120"/>
      <c r="M54" s="123"/>
      <c r="O54" s="124"/>
      <c r="P54" s="124"/>
      <c r="Q54" s="124"/>
      <c r="R54" s="124"/>
      <c r="S54" s="124"/>
      <c r="T54" s="124"/>
      <c r="U54" s="124"/>
      <c r="V54" s="124"/>
      <c r="W54" s="124"/>
      <c r="X54" s="124"/>
      <c r="Y54" s="125"/>
      <c r="Z54" s="125"/>
      <c r="AA54" s="125"/>
      <c r="AB54" s="125"/>
      <c r="AC54" s="125"/>
      <c r="AD54" s="125"/>
      <c r="AE54" s="125"/>
      <c r="AF54" s="125"/>
      <c r="AG54" s="125"/>
      <c r="AH54" s="126"/>
      <c r="AI54" s="126"/>
      <c r="AJ54" s="310"/>
      <c r="AK54" s="900" t="s">
        <v>721</v>
      </c>
      <c r="AL54" s="901"/>
      <c r="AM54" s="901"/>
      <c r="AN54" s="901"/>
      <c r="AO54" s="901"/>
      <c r="AP54" s="901"/>
      <c r="AQ54" s="901"/>
      <c r="AR54" s="901"/>
      <c r="AS54" s="901"/>
      <c r="AT54" s="901"/>
      <c r="AU54" s="901"/>
      <c r="AV54" s="901"/>
      <c r="AW54" s="901"/>
      <c r="AX54" s="901"/>
      <c r="AY54" s="901"/>
      <c r="AZ54" s="901"/>
      <c r="BA54" s="901"/>
      <c r="BB54" s="901"/>
      <c r="BC54" s="901"/>
      <c r="BD54" s="902"/>
      <c r="BE54" s="909"/>
      <c r="BF54" s="909"/>
      <c r="BG54" s="909"/>
      <c r="BH54" s="909"/>
      <c r="BI54" s="909"/>
      <c r="BJ54" s="909"/>
      <c r="BK54" s="909"/>
      <c r="BL54" s="910"/>
      <c r="BO54" s="138">
        <v>228</v>
      </c>
      <c r="BP54" s="48" t="s">
        <v>247</v>
      </c>
      <c r="BQ54" s="72" t="s">
        <v>537</v>
      </c>
      <c r="BR54" s="138">
        <f t="shared" si="1"/>
        <v>228</v>
      </c>
    </row>
    <row r="55" spans="1:73" s="101" customFormat="1" ht="15.95" customHeight="1" thickBot="1" x14ac:dyDescent="0.2">
      <c r="A55" s="102"/>
      <c r="B55" s="105"/>
      <c r="C55" s="127"/>
      <c r="D55" s="128"/>
      <c r="E55" s="120"/>
      <c r="F55" s="120"/>
      <c r="G55" s="120"/>
      <c r="H55" s="120"/>
      <c r="I55" s="120"/>
      <c r="J55" s="120"/>
      <c r="K55" s="120"/>
      <c r="L55" s="120"/>
      <c r="M55" s="104"/>
      <c r="N55" s="129" t="s">
        <v>4</v>
      </c>
      <c r="O55" s="124"/>
      <c r="P55" s="124"/>
      <c r="Q55" s="124"/>
      <c r="R55" s="124"/>
      <c r="S55" s="124"/>
      <c r="T55" s="124"/>
      <c r="U55" s="124"/>
      <c r="V55" s="124"/>
      <c r="W55" s="124"/>
      <c r="X55" s="124"/>
      <c r="Y55" s="125"/>
      <c r="Z55" s="125"/>
      <c r="AA55" s="125"/>
      <c r="AB55" s="125"/>
      <c r="AC55" s="125"/>
      <c r="AD55" s="125"/>
      <c r="AE55" s="125"/>
      <c r="AF55" s="125"/>
      <c r="AG55" s="125"/>
      <c r="AH55" s="126"/>
      <c r="AI55" s="126"/>
      <c r="AJ55" s="310"/>
      <c r="AK55" s="906" t="s">
        <v>722</v>
      </c>
      <c r="AL55" s="907"/>
      <c r="AM55" s="907"/>
      <c r="AN55" s="907"/>
      <c r="AO55" s="907"/>
      <c r="AP55" s="907"/>
      <c r="AQ55" s="907"/>
      <c r="AR55" s="907"/>
      <c r="AS55" s="907"/>
      <c r="AT55" s="907"/>
      <c r="AU55" s="907"/>
      <c r="AV55" s="907"/>
      <c r="AW55" s="907"/>
      <c r="AX55" s="907"/>
      <c r="AY55" s="907"/>
      <c r="AZ55" s="907"/>
      <c r="BA55" s="907"/>
      <c r="BB55" s="907"/>
      <c r="BC55" s="907"/>
      <c r="BD55" s="908"/>
      <c r="BE55" s="911">
        <f>(COUNTA(M7:X51)+COUNTA(M63:X107)+COUNTA(M119:X163)+COUNTA(M175:X219)+COUNTA(M231:X275)+COUNTA(M287:X331)+COUNTA(M343:X387)+COUNTA(M399:X443)+COUNTA(M455:X499)+COUNTA(M511:X555))/2</f>
        <v>0</v>
      </c>
      <c r="BF55" s="911"/>
      <c r="BG55" s="911"/>
      <c r="BH55" s="911"/>
      <c r="BI55" s="911"/>
      <c r="BJ55" s="911"/>
      <c r="BK55" s="911"/>
      <c r="BL55" s="912"/>
      <c r="BO55" s="138">
        <v>129</v>
      </c>
      <c r="BP55" s="48" t="s">
        <v>247</v>
      </c>
      <c r="BQ55" s="72" t="s">
        <v>538</v>
      </c>
      <c r="BR55" s="138">
        <f t="shared" si="1"/>
        <v>129</v>
      </c>
      <c r="BT55" s="105"/>
      <c r="BU55" s="105"/>
    </row>
    <row r="56" spans="1:73" s="101" customFormat="1" ht="15.95" customHeight="1" x14ac:dyDescent="0.15">
      <c r="A56" s="102"/>
      <c r="B56" s="105"/>
      <c r="C56" s="127"/>
      <c r="D56" s="128"/>
      <c r="E56" s="130"/>
      <c r="F56" s="130"/>
      <c r="G56" s="130"/>
      <c r="H56" s="130"/>
      <c r="I56" s="130"/>
      <c r="J56" s="130"/>
      <c r="K56" s="130"/>
      <c r="L56" s="130"/>
      <c r="M56" s="104"/>
      <c r="N56" s="104"/>
      <c r="S56" s="131"/>
      <c r="T56" s="131"/>
      <c r="U56" s="131"/>
      <c r="V56" s="131"/>
      <c r="W56" s="131"/>
      <c r="X56" s="131"/>
      <c r="Y56" s="131"/>
      <c r="Z56" s="131"/>
      <c r="AA56" s="131"/>
      <c r="AB56" s="131"/>
      <c r="AC56" s="131"/>
      <c r="AD56" s="131"/>
      <c r="AE56" s="131"/>
      <c r="AF56" s="131"/>
      <c r="AG56" s="131"/>
      <c r="AH56" s="132"/>
      <c r="AI56" s="132"/>
      <c r="AJ56" s="130"/>
      <c r="AK56" s="130"/>
      <c r="AL56" s="130"/>
      <c r="AM56" s="130"/>
      <c r="AN56" s="130"/>
      <c r="AO56" s="130"/>
      <c r="AP56" s="130"/>
      <c r="AQ56" s="132"/>
      <c r="AR56" s="132"/>
      <c r="AS56" s="130"/>
      <c r="AT56" s="130"/>
      <c r="AU56" s="130"/>
      <c r="AV56" s="130"/>
      <c r="AW56" s="130"/>
      <c r="AX56" s="130"/>
      <c r="AY56" s="130"/>
      <c r="AZ56" s="133"/>
      <c r="BA56" s="133"/>
      <c r="BB56" s="133"/>
      <c r="BC56" s="133"/>
      <c r="BD56" s="133"/>
      <c r="BE56" s="130"/>
      <c r="BF56" s="130"/>
      <c r="BG56" s="130"/>
      <c r="BH56" s="130"/>
      <c r="BI56" s="130"/>
      <c r="BJ56" s="130"/>
      <c r="BK56" s="130"/>
      <c r="BL56" s="130"/>
      <c r="BO56" s="138">
        <v>230</v>
      </c>
      <c r="BP56" s="48" t="s">
        <v>247</v>
      </c>
      <c r="BQ56" s="72" t="s">
        <v>539</v>
      </c>
      <c r="BR56" s="138">
        <f t="shared" si="1"/>
        <v>230</v>
      </c>
      <c r="BT56" s="105"/>
      <c r="BU56" s="105"/>
    </row>
    <row r="57" spans="1:73" s="101" customFormat="1" ht="15.95" customHeight="1" x14ac:dyDescent="0.15">
      <c r="A57" s="87" t="s">
        <v>206</v>
      </c>
      <c r="B57" s="87"/>
      <c r="C57" s="89"/>
      <c r="D57" s="89"/>
      <c r="E57" s="79"/>
      <c r="F57" s="79"/>
      <c r="G57" s="79"/>
      <c r="H57" s="79"/>
      <c r="I57" s="79"/>
      <c r="J57" s="79"/>
      <c r="K57" s="79"/>
      <c r="L57" s="79"/>
      <c r="M57" s="77"/>
      <c r="N57" s="77"/>
      <c r="O57" s="77"/>
      <c r="P57" s="77"/>
      <c r="Q57" s="77"/>
      <c r="R57" s="853" t="s">
        <v>207</v>
      </c>
      <c r="S57" s="854"/>
      <c r="T57" s="854"/>
      <c r="U57" s="854"/>
      <c r="V57" s="854"/>
      <c r="W57" s="854"/>
      <c r="X57" s="854"/>
      <c r="Y57" s="855"/>
      <c r="Z57" s="853">
        <f>Z1</f>
        <v>0</v>
      </c>
      <c r="AA57" s="854"/>
      <c r="AB57" s="854"/>
      <c r="AC57" s="854"/>
      <c r="AD57" s="854"/>
      <c r="AE57" s="854"/>
      <c r="AF57" s="854"/>
      <c r="AG57" s="855"/>
      <c r="AH57" s="80"/>
      <c r="AI57" s="80"/>
      <c r="AJ57" s="856" t="s">
        <v>5</v>
      </c>
      <c r="AK57" s="857"/>
      <c r="AL57" s="857"/>
      <c r="AM57" s="857"/>
      <c r="AN57" s="857"/>
      <c r="AO57" s="857"/>
      <c r="AP57" s="857"/>
      <c r="AQ57" s="858"/>
      <c r="AR57" s="859" t="str">
        <f>AS1</f>
        <v/>
      </c>
      <c r="AS57" s="860"/>
      <c r="AT57" s="860"/>
      <c r="AU57" s="860"/>
      <c r="AV57" s="860"/>
      <c r="AW57" s="860"/>
      <c r="AX57" s="860"/>
      <c r="AY57" s="860"/>
      <c r="AZ57" s="860"/>
      <c r="BA57" s="860"/>
      <c r="BB57" s="860"/>
      <c r="BC57" s="860"/>
      <c r="BD57" s="860"/>
      <c r="BE57" s="860"/>
      <c r="BF57" s="860"/>
      <c r="BG57" s="861"/>
      <c r="BH57" s="134"/>
      <c r="BI57" s="862" t="s">
        <v>248</v>
      </c>
      <c r="BJ57" s="862"/>
      <c r="BK57" s="862"/>
      <c r="BL57" s="862"/>
      <c r="BO57" s="138" t="s">
        <v>540</v>
      </c>
      <c r="BP57" s="48" t="s">
        <v>247</v>
      </c>
      <c r="BQ57" s="72" t="s">
        <v>541</v>
      </c>
      <c r="BR57" s="138" t="str">
        <f t="shared" si="1"/>
        <v>131</v>
      </c>
      <c r="BT57" s="105"/>
      <c r="BU57" s="105"/>
    </row>
    <row r="58" spans="1:73" s="101" customFormat="1" ht="15.95" customHeight="1" x14ac:dyDescent="0.15">
      <c r="A58" s="88"/>
      <c r="B58" s="88"/>
      <c r="C58" s="135"/>
      <c r="D58" s="135"/>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5"/>
      <c r="BJ58" s="85"/>
      <c r="BK58" s="85"/>
      <c r="BL58" s="85"/>
      <c r="BO58" s="138" t="s">
        <v>542</v>
      </c>
      <c r="BP58" s="48" t="s">
        <v>247</v>
      </c>
      <c r="BQ58" s="72" t="s">
        <v>543</v>
      </c>
      <c r="BR58" s="138" t="str">
        <f t="shared" si="1"/>
        <v>232</v>
      </c>
      <c r="BT58" s="105"/>
      <c r="BU58" s="105"/>
    </row>
    <row r="59" spans="1:73" s="101" customFormat="1" ht="15.95" customHeight="1" x14ac:dyDescent="0.15">
      <c r="A59" s="91"/>
      <c r="B59" s="92"/>
      <c r="C59" s="863" t="s">
        <v>210</v>
      </c>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3"/>
      <c r="AR59" s="863"/>
      <c r="AS59" s="863"/>
      <c r="AT59" s="863"/>
      <c r="AU59" s="863"/>
      <c r="AV59" s="863"/>
      <c r="AW59" s="863"/>
      <c r="AX59" s="863"/>
      <c r="AY59" s="863"/>
      <c r="AZ59" s="863"/>
      <c r="BA59" s="863"/>
      <c r="BB59" s="863"/>
      <c r="BC59" s="863"/>
      <c r="BD59" s="863"/>
      <c r="BE59" s="863"/>
      <c r="BF59" s="863"/>
      <c r="BG59" s="863"/>
      <c r="BH59" s="863"/>
      <c r="BI59" s="863"/>
      <c r="BJ59" s="863"/>
      <c r="BK59" s="863"/>
      <c r="BL59" s="863"/>
      <c r="BO59" s="226">
        <v>133</v>
      </c>
      <c r="BP59" s="48" t="s">
        <v>247</v>
      </c>
      <c r="BQ59" s="72" t="s">
        <v>544</v>
      </c>
      <c r="BR59" s="138">
        <f t="shared" si="1"/>
        <v>133</v>
      </c>
      <c r="BT59" s="105"/>
      <c r="BU59" s="105"/>
    </row>
    <row r="60" spans="1:73" s="87" customFormat="1" ht="15.95" customHeight="1" thickBot="1" x14ac:dyDescent="0.2">
      <c r="A60" s="91"/>
      <c r="B60" s="92"/>
      <c r="C60" s="136"/>
      <c r="D60" s="136"/>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O60" s="138">
        <v>234</v>
      </c>
      <c r="BP60" s="48" t="s">
        <v>247</v>
      </c>
      <c r="BQ60" s="72" t="s">
        <v>545</v>
      </c>
      <c r="BR60" s="138">
        <f t="shared" si="1"/>
        <v>234</v>
      </c>
      <c r="BT60" s="105"/>
      <c r="BU60" s="105"/>
    </row>
    <row r="61" spans="1:73" s="87" customFormat="1" ht="15.95" customHeight="1" x14ac:dyDescent="0.15">
      <c r="A61" s="102"/>
      <c r="B61" s="102"/>
      <c r="C61" s="864" t="s">
        <v>211</v>
      </c>
      <c r="D61" s="865"/>
      <c r="E61" s="868" t="s">
        <v>212</v>
      </c>
      <c r="F61" s="869"/>
      <c r="G61" s="869"/>
      <c r="H61" s="869"/>
      <c r="I61" s="869"/>
      <c r="J61" s="869"/>
      <c r="K61" s="869"/>
      <c r="L61" s="870"/>
      <c r="M61" s="874" t="s">
        <v>213</v>
      </c>
      <c r="N61" s="875"/>
      <c r="O61" s="875"/>
      <c r="P61" s="875"/>
      <c r="Q61" s="875"/>
      <c r="R61" s="875"/>
      <c r="S61" s="875"/>
      <c r="T61" s="875"/>
      <c r="U61" s="875"/>
      <c r="V61" s="875"/>
      <c r="W61" s="875"/>
      <c r="X61" s="876"/>
      <c r="Y61" s="874" t="s">
        <v>214</v>
      </c>
      <c r="Z61" s="875"/>
      <c r="AA61" s="875"/>
      <c r="AB61" s="875"/>
      <c r="AC61" s="875"/>
      <c r="AD61" s="875"/>
      <c r="AE61" s="875"/>
      <c r="AF61" s="876"/>
      <c r="AG61" s="880" t="s">
        <v>215</v>
      </c>
      <c r="AH61" s="881"/>
      <c r="AI61" s="881"/>
      <c r="AJ61" s="882"/>
      <c r="AK61" s="880" t="s">
        <v>216</v>
      </c>
      <c r="AL61" s="881"/>
      <c r="AM61" s="881"/>
      <c r="AN61" s="881"/>
      <c r="AO61" s="881"/>
      <c r="AP61" s="881"/>
      <c r="AQ61" s="881"/>
      <c r="AR61" s="881"/>
      <c r="AS61" s="881"/>
      <c r="AT61" s="881"/>
      <c r="AU61" s="881"/>
      <c r="AV61" s="881"/>
      <c r="AW61" s="881"/>
      <c r="AX61" s="881"/>
      <c r="AY61" s="881"/>
      <c r="AZ61" s="881"/>
      <c r="BA61" s="882"/>
      <c r="BB61" s="886" t="s">
        <v>217</v>
      </c>
      <c r="BC61" s="887"/>
      <c r="BD61" s="888"/>
      <c r="BE61" s="880" t="s">
        <v>251</v>
      </c>
      <c r="BF61" s="881"/>
      <c r="BG61" s="881"/>
      <c r="BH61" s="881"/>
      <c r="BI61" s="881"/>
      <c r="BJ61" s="881"/>
      <c r="BK61" s="881"/>
      <c r="BL61" s="892"/>
      <c r="BO61" s="138">
        <v>137</v>
      </c>
      <c r="BP61" s="48" t="s">
        <v>174</v>
      </c>
      <c r="BQ61" s="72" t="s">
        <v>249</v>
      </c>
      <c r="BR61" s="138">
        <f t="shared" si="1"/>
        <v>137</v>
      </c>
      <c r="BT61" s="105"/>
      <c r="BU61" s="105"/>
    </row>
    <row r="62" spans="1:73" s="87" customFormat="1" ht="15.95" customHeight="1" x14ac:dyDescent="0.15">
      <c r="A62" s="102"/>
      <c r="B62" s="102"/>
      <c r="C62" s="866"/>
      <c r="D62" s="867"/>
      <c r="E62" s="871"/>
      <c r="F62" s="872"/>
      <c r="G62" s="872"/>
      <c r="H62" s="872"/>
      <c r="I62" s="872"/>
      <c r="J62" s="872"/>
      <c r="K62" s="872"/>
      <c r="L62" s="873"/>
      <c r="M62" s="877"/>
      <c r="N62" s="878"/>
      <c r="O62" s="878"/>
      <c r="P62" s="878"/>
      <c r="Q62" s="878"/>
      <c r="R62" s="878"/>
      <c r="S62" s="878"/>
      <c r="T62" s="878"/>
      <c r="U62" s="878"/>
      <c r="V62" s="878"/>
      <c r="W62" s="878"/>
      <c r="X62" s="879"/>
      <c r="Y62" s="877"/>
      <c r="Z62" s="878"/>
      <c r="AA62" s="878"/>
      <c r="AB62" s="878"/>
      <c r="AC62" s="878"/>
      <c r="AD62" s="878"/>
      <c r="AE62" s="878"/>
      <c r="AF62" s="879"/>
      <c r="AG62" s="883"/>
      <c r="AH62" s="884"/>
      <c r="AI62" s="884"/>
      <c r="AJ62" s="885"/>
      <c r="AK62" s="883"/>
      <c r="AL62" s="884"/>
      <c r="AM62" s="884"/>
      <c r="AN62" s="884"/>
      <c r="AO62" s="884"/>
      <c r="AP62" s="884"/>
      <c r="AQ62" s="884"/>
      <c r="AR62" s="884"/>
      <c r="AS62" s="884"/>
      <c r="AT62" s="884"/>
      <c r="AU62" s="884"/>
      <c r="AV62" s="884"/>
      <c r="AW62" s="884"/>
      <c r="AX62" s="884"/>
      <c r="AY62" s="884"/>
      <c r="AZ62" s="884"/>
      <c r="BA62" s="885"/>
      <c r="BB62" s="889"/>
      <c r="BC62" s="890"/>
      <c r="BD62" s="891"/>
      <c r="BE62" s="883"/>
      <c r="BF62" s="884"/>
      <c r="BG62" s="884"/>
      <c r="BH62" s="884"/>
      <c r="BI62" s="884"/>
      <c r="BJ62" s="884"/>
      <c r="BK62" s="884"/>
      <c r="BL62" s="893"/>
      <c r="BO62" s="138">
        <v>238</v>
      </c>
      <c r="BP62" s="48" t="s">
        <v>174</v>
      </c>
      <c r="BQ62" s="72" t="s">
        <v>250</v>
      </c>
      <c r="BR62" s="138">
        <f t="shared" si="1"/>
        <v>238</v>
      </c>
      <c r="BT62" s="105"/>
      <c r="BU62" s="105"/>
    </row>
    <row r="63" spans="1:73" s="87" customFormat="1" ht="15.95" customHeight="1" x14ac:dyDescent="0.15">
      <c r="A63" s="102"/>
      <c r="B63" s="102"/>
      <c r="C63" s="793" t="str">
        <f>IF(M63="","",COUNT($C$7:D62)+1)</f>
        <v/>
      </c>
      <c r="D63" s="794"/>
      <c r="E63" s="799"/>
      <c r="F63" s="800"/>
      <c r="G63" s="800"/>
      <c r="H63" s="800"/>
      <c r="I63" s="800"/>
      <c r="J63" s="800"/>
      <c r="K63" s="800"/>
      <c r="L63" s="801"/>
      <c r="M63" s="808"/>
      <c r="N63" s="809"/>
      <c r="O63" s="809"/>
      <c r="P63" s="809"/>
      <c r="Q63" s="809"/>
      <c r="R63" s="809"/>
      <c r="S63" s="809"/>
      <c r="T63" s="809"/>
      <c r="U63" s="809"/>
      <c r="V63" s="809"/>
      <c r="W63" s="809"/>
      <c r="X63" s="810"/>
      <c r="Y63" s="811"/>
      <c r="Z63" s="812"/>
      <c r="AA63" s="812"/>
      <c r="AB63" s="812"/>
      <c r="AC63" s="812"/>
      <c r="AD63" s="812"/>
      <c r="AE63" s="812"/>
      <c r="AF63" s="813"/>
      <c r="AG63" s="817" t="str">
        <f t="shared" ref="AG63:AG107" si="2">IF(OR(ISNA(VLOOKUP(AK63,$BQ$42:$BR$219,2,FALSE)),AK63=0,AK63="",AK63="",AK63=" ",AK63="　"),"",VLOOKUP(AK63,$BQ$42:$BR$219,2,FALSE))</f>
        <v/>
      </c>
      <c r="AH63" s="818"/>
      <c r="AI63" s="818"/>
      <c r="AJ63" s="819"/>
      <c r="AK63" s="820"/>
      <c r="AL63" s="821"/>
      <c r="AM63" s="821"/>
      <c r="AN63" s="821"/>
      <c r="AO63" s="821"/>
      <c r="AP63" s="821"/>
      <c r="AQ63" s="821"/>
      <c r="AR63" s="821"/>
      <c r="AS63" s="821"/>
      <c r="AT63" s="821"/>
      <c r="AU63" s="821"/>
      <c r="AV63" s="821"/>
      <c r="AW63" s="821"/>
      <c r="AX63" s="821"/>
      <c r="AY63" s="821"/>
      <c r="AZ63" s="821"/>
      <c r="BA63" s="822"/>
      <c r="BB63" s="836"/>
      <c r="BC63" s="837"/>
      <c r="BD63" s="838"/>
      <c r="BE63" s="811"/>
      <c r="BF63" s="812"/>
      <c r="BG63" s="812"/>
      <c r="BH63" s="812"/>
      <c r="BI63" s="812"/>
      <c r="BJ63" s="812"/>
      <c r="BK63" s="812"/>
      <c r="BL63" s="826"/>
      <c r="BO63" s="138">
        <v>239</v>
      </c>
      <c r="BP63" s="48" t="s">
        <v>174</v>
      </c>
      <c r="BQ63" s="72" t="s">
        <v>252</v>
      </c>
      <c r="BR63" s="138">
        <f t="shared" si="1"/>
        <v>239</v>
      </c>
      <c r="BT63" s="105"/>
      <c r="BU63" s="105"/>
    </row>
    <row r="64" spans="1:73" s="87" customFormat="1" ht="15.95" customHeight="1" x14ac:dyDescent="0.15">
      <c r="A64" s="102"/>
      <c r="B64" s="102"/>
      <c r="C64" s="795"/>
      <c r="D64" s="796"/>
      <c r="E64" s="802"/>
      <c r="F64" s="803"/>
      <c r="G64" s="803"/>
      <c r="H64" s="803"/>
      <c r="I64" s="803"/>
      <c r="J64" s="803"/>
      <c r="K64" s="803"/>
      <c r="L64" s="804"/>
      <c r="M64" s="833"/>
      <c r="N64" s="834"/>
      <c r="O64" s="834"/>
      <c r="P64" s="834"/>
      <c r="Q64" s="834"/>
      <c r="R64" s="834"/>
      <c r="S64" s="834"/>
      <c r="T64" s="834"/>
      <c r="U64" s="834"/>
      <c r="V64" s="834"/>
      <c r="W64" s="834"/>
      <c r="X64" s="835"/>
      <c r="Y64" s="814"/>
      <c r="Z64" s="815"/>
      <c r="AA64" s="815"/>
      <c r="AB64" s="815"/>
      <c r="AC64" s="815"/>
      <c r="AD64" s="815"/>
      <c r="AE64" s="815"/>
      <c r="AF64" s="816"/>
      <c r="AG64" s="817" t="str">
        <f t="shared" si="2"/>
        <v/>
      </c>
      <c r="AH64" s="818"/>
      <c r="AI64" s="818"/>
      <c r="AJ64" s="819"/>
      <c r="AK64" s="820"/>
      <c r="AL64" s="821"/>
      <c r="AM64" s="821"/>
      <c r="AN64" s="821"/>
      <c r="AO64" s="821"/>
      <c r="AP64" s="821"/>
      <c r="AQ64" s="821"/>
      <c r="AR64" s="821"/>
      <c r="AS64" s="821"/>
      <c r="AT64" s="821"/>
      <c r="AU64" s="821"/>
      <c r="AV64" s="821"/>
      <c r="AW64" s="821"/>
      <c r="AX64" s="821"/>
      <c r="AY64" s="821"/>
      <c r="AZ64" s="821"/>
      <c r="BA64" s="822"/>
      <c r="BB64" s="823"/>
      <c r="BC64" s="824"/>
      <c r="BD64" s="825"/>
      <c r="BE64" s="827"/>
      <c r="BF64" s="828"/>
      <c r="BG64" s="828"/>
      <c r="BH64" s="828"/>
      <c r="BI64" s="828"/>
      <c r="BJ64" s="828"/>
      <c r="BK64" s="828"/>
      <c r="BL64" s="829"/>
      <c r="BO64" s="138">
        <v>155</v>
      </c>
      <c r="BP64" s="48" t="s">
        <v>175</v>
      </c>
      <c r="BQ64" s="72" t="s">
        <v>546</v>
      </c>
      <c r="BR64" s="138">
        <f t="shared" si="1"/>
        <v>155</v>
      </c>
      <c r="BT64" s="105"/>
      <c r="BU64" s="105"/>
    </row>
    <row r="65" spans="1:73" s="87" customFormat="1" ht="15.95" customHeight="1" x14ac:dyDescent="0.15">
      <c r="A65" s="102"/>
      <c r="B65" s="102"/>
      <c r="C65" s="797"/>
      <c r="D65" s="798"/>
      <c r="E65" s="805"/>
      <c r="F65" s="806"/>
      <c r="G65" s="806"/>
      <c r="H65" s="806"/>
      <c r="I65" s="806"/>
      <c r="J65" s="806"/>
      <c r="K65" s="806"/>
      <c r="L65" s="807"/>
      <c r="M65" s="836"/>
      <c r="N65" s="837"/>
      <c r="O65" s="837"/>
      <c r="P65" s="837"/>
      <c r="Q65" s="837"/>
      <c r="R65" s="837"/>
      <c r="S65" s="837"/>
      <c r="T65" s="837"/>
      <c r="U65" s="837"/>
      <c r="V65" s="837"/>
      <c r="W65" s="837"/>
      <c r="X65" s="838"/>
      <c r="Y65" s="839"/>
      <c r="Z65" s="840"/>
      <c r="AA65" s="840"/>
      <c r="AB65" s="840"/>
      <c r="AC65" s="840"/>
      <c r="AD65" s="840"/>
      <c r="AE65" s="840"/>
      <c r="AF65" s="841"/>
      <c r="AG65" s="817" t="str">
        <f t="shared" si="2"/>
        <v/>
      </c>
      <c r="AH65" s="818"/>
      <c r="AI65" s="818"/>
      <c r="AJ65" s="819"/>
      <c r="AK65" s="820"/>
      <c r="AL65" s="821"/>
      <c r="AM65" s="821"/>
      <c r="AN65" s="821"/>
      <c r="AO65" s="821"/>
      <c r="AP65" s="821"/>
      <c r="AQ65" s="821"/>
      <c r="AR65" s="821"/>
      <c r="AS65" s="821"/>
      <c r="AT65" s="821"/>
      <c r="AU65" s="821"/>
      <c r="AV65" s="821"/>
      <c r="AW65" s="821"/>
      <c r="AX65" s="821"/>
      <c r="AY65" s="821"/>
      <c r="AZ65" s="821"/>
      <c r="BA65" s="822"/>
      <c r="BB65" s="836"/>
      <c r="BC65" s="837"/>
      <c r="BD65" s="838"/>
      <c r="BE65" s="830"/>
      <c r="BF65" s="831"/>
      <c r="BG65" s="831"/>
      <c r="BH65" s="831"/>
      <c r="BI65" s="831"/>
      <c r="BJ65" s="831"/>
      <c r="BK65" s="831"/>
      <c r="BL65" s="832"/>
      <c r="BO65" s="138">
        <v>256</v>
      </c>
      <c r="BP65" s="48" t="s">
        <v>175</v>
      </c>
      <c r="BQ65" s="72" t="s">
        <v>547</v>
      </c>
      <c r="BR65" s="138">
        <f t="shared" si="1"/>
        <v>256</v>
      </c>
      <c r="BT65" s="105"/>
      <c r="BU65" s="105"/>
    </row>
    <row r="66" spans="1:73" s="87" customFormat="1" ht="15.95" customHeight="1" x14ac:dyDescent="0.15">
      <c r="A66" s="102"/>
      <c r="B66" s="102"/>
      <c r="C66" s="793" t="str">
        <f>IF(M66="","",COUNT($C$7:D65)+1)</f>
        <v/>
      </c>
      <c r="D66" s="794"/>
      <c r="E66" s="799"/>
      <c r="F66" s="800"/>
      <c r="G66" s="800"/>
      <c r="H66" s="800"/>
      <c r="I66" s="800"/>
      <c r="J66" s="800"/>
      <c r="K66" s="800"/>
      <c r="L66" s="801"/>
      <c r="M66" s="808"/>
      <c r="N66" s="809"/>
      <c r="O66" s="809"/>
      <c r="P66" s="809"/>
      <c r="Q66" s="809"/>
      <c r="R66" s="809"/>
      <c r="S66" s="809"/>
      <c r="T66" s="809"/>
      <c r="U66" s="809"/>
      <c r="V66" s="809"/>
      <c r="W66" s="809"/>
      <c r="X66" s="810"/>
      <c r="Y66" s="811"/>
      <c r="Z66" s="812"/>
      <c r="AA66" s="812"/>
      <c r="AB66" s="812"/>
      <c r="AC66" s="812"/>
      <c r="AD66" s="812"/>
      <c r="AE66" s="812"/>
      <c r="AF66" s="813"/>
      <c r="AG66" s="817" t="str">
        <f t="shared" si="2"/>
        <v/>
      </c>
      <c r="AH66" s="818"/>
      <c r="AI66" s="818"/>
      <c r="AJ66" s="819"/>
      <c r="AK66" s="820"/>
      <c r="AL66" s="821"/>
      <c r="AM66" s="821"/>
      <c r="AN66" s="821"/>
      <c r="AO66" s="821"/>
      <c r="AP66" s="821"/>
      <c r="AQ66" s="821"/>
      <c r="AR66" s="821"/>
      <c r="AS66" s="821"/>
      <c r="AT66" s="821"/>
      <c r="AU66" s="821"/>
      <c r="AV66" s="821"/>
      <c r="AW66" s="821"/>
      <c r="AX66" s="821"/>
      <c r="AY66" s="821"/>
      <c r="AZ66" s="821"/>
      <c r="BA66" s="822"/>
      <c r="BB66" s="823"/>
      <c r="BC66" s="824"/>
      <c r="BD66" s="825"/>
      <c r="BE66" s="811"/>
      <c r="BF66" s="812"/>
      <c r="BG66" s="812"/>
      <c r="BH66" s="812"/>
      <c r="BI66" s="812"/>
      <c r="BJ66" s="812"/>
      <c r="BK66" s="812"/>
      <c r="BL66" s="826"/>
      <c r="BO66" s="138">
        <v>258</v>
      </c>
      <c r="BP66" s="48" t="s">
        <v>177</v>
      </c>
      <c r="BQ66" s="72" t="s">
        <v>253</v>
      </c>
      <c r="BR66" s="138">
        <f t="shared" si="1"/>
        <v>258</v>
      </c>
      <c r="BT66" s="105"/>
      <c r="BU66" s="105"/>
    </row>
    <row r="67" spans="1:73" s="87" customFormat="1" ht="15.95" customHeight="1" x14ac:dyDescent="0.15">
      <c r="A67" s="102"/>
      <c r="B67" s="102"/>
      <c r="C67" s="795"/>
      <c r="D67" s="796"/>
      <c r="E67" s="802"/>
      <c r="F67" s="803"/>
      <c r="G67" s="803"/>
      <c r="H67" s="803"/>
      <c r="I67" s="803"/>
      <c r="J67" s="803"/>
      <c r="K67" s="803"/>
      <c r="L67" s="804"/>
      <c r="M67" s="833"/>
      <c r="N67" s="834"/>
      <c r="O67" s="834"/>
      <c r="P67" s="834"/>
      <c r="Q67" s="834"/>
      <c r="R67" s="834"/>
      <c r="S67" s="834"/>
      <c r="T67" s="834"/>
      <c r="U67" s="834"/>
      <c r="V67" s="834"/>
      <c r="W67" s="834"/>
      <c r="X67" s="835"/>
      <c r="Y67" s="814"/>
      <c r="Z67" s="815"/>
      <c r="AA67" s="815"/>
      <c r="AB67" s="815"/>
      <c r="AC67" s="815"/>
      <c r="AD67" s="815"/>
      <c r="AE67" s="815"/>
      <c r="AF67" s="816"/>
      <c r="AG67" s="817" t="str">
        <f t="shared" si="2"/>
        <v/>
      </c>
      <c r="AH67" s="818"/>
      <c r="AI67" s="818"/>
      <c r="AJ67" s="819"/>
      <c r="AK67" s="820"/>
      <c r="AL67" s="821"/>
      <c r="AM67" s="821"/>
      <c r="AN67" s="821"/>
      <c r="AO67" s="821"/>
      <c r="AP67" s="821"/>
      <c r="AQ67" s="821"/>
      <c r="AR67" s="821"/>
      <c r="AS67" s="821"/>
      <c r="AT67" s="821"/>
      <c r="AU67" s="821"/>
      <c r="AV67" s="821"/>
      <c r="AW67" s="821"/>
      <c r="AX67" s="821"/>
      <c r="AY67" s="821"/>
      <c r="AZ67" s="821"/>
      <c r="BA67" s="822"/>
      <c r="BB67" s="836"/>
      <c r="BC67" s="837"/>
      <c r="BD67" s="838"/>
      <c r="BE67" s="827"/>
      <c r="BF67" s="828"/>
      <c r="BG67" s="828"/>
      <c r="BH67" s="828"/>
      <c r="BI67" s="828"/>
      <c r="BJ67" s="828"/>
      <c r="BK67" s="828"/>
      <c r="BL67" s="829"/>
      <c r="BO67" s="138">
        <v>259</v>
      </c>
      <c r="BP67" s="48" t="s">
        <v>178</v>
      </c>
      <c r="BQ67" s="72" t="s">
        <v>254</v>
      </c>
      <c r="BR67" s="138">
        <f t="shared" si="1"/>
        <v>259</v>
      </c>
      <c r="BT67" s="105"/>
      <c r="BU67" s="105"/>
    </row>
    <row r="68" spans="1:73" s="87" customFormat="1" ht="15.95" customHeight="1" x14ac:dyDescent="0.15">
      <c r="A68" s="102"/>
      <c r="B68" s="102"/>
      <c r="C68" s="797"/>
      <c r="D68" s="798"/>
      <c r="E68" s="805"/>
      <c r="F68" s="806"/>
      <c r="G68" s="806"/>
      <c r="H68" s="806"/>
      <c r="I68" s="806"/>
      <c r="J68" s="806"/>
      <c r="K68" s="806"/>
      <c r="L68" s="807"/>
      <c r="M68" s="836"/>
      <c r="N68" s="837"/>
      <c r="O68" s="837"/>
      <c r="P68" s="837"/>
      <c r="Q68" s="837"/>
      <c r="R68" s="837"/>
      <c r="S68" s="837"/>
      <c r="T68" s="837"/>
      <c r="U68" s="837"/>
      <c r="V68" s="837"/>
      <c r="W68" s="837"/>
      <c r="X68" s="838"/>
      <c r="Y68" s="839"/>
      <c r="Z68" s="840"/>
      <c r="AA68" s="840"/>
      <c r="AB68" s="840"/>
      <c r="AC68" s="840"/>
      <c r="AD68" s="840"/>
      <c r="AE68" s="840"/>
      <c r="AF68" s="841"/>
      <c r="AG68" s="817" t="str">
        <f t="shared" si="2"/>
        <v/>
      </c>
      <c r="AH68" s="818"/>
      <c r="AI68" s="818"/>
      <c r="AJ68" s="819"/>
      <c r="AK68" s="820"/>
      <c r="AL68" s="821"/>
      <c r="AM68" s="821"/>
      <c r="AN68" s="821"/>
      <c r="AO68" s="821"/>
      <c r="AP68" s="821"/>
      <c r="AQ68" s="821"/>
      <c r="AR68" s="821"/>
      <c r="AS68" s="821"/>
      <c r="AT68" s="821"/>
      <c r="AU68" s="821"/>
      <c r="AV68" s="821"/>
      <c r="AW68" s="821"/>
      <c r="AX68" s="821"/>
      <c r="AY68" s="821"/>
      <c r="AZ68" s="821"/>
      <c r="BA68" s="822"/>
      <c r="BB68" s="823"/>
      <c r="BC68" s="824"/>
      <c r="BD68" s="825"/>
      <c r="BE68" s="830"/>
      <c r="BF68" s="831"/>
      <c r="BG68" s="831"/>
      <c r="BH68" s="831"/>
      <c r="BI68" s="831"/>
      <c r="BJ68" s="831"/>
      <c r="BK68" s="831"/>
      <c r="BL68" s="832"/>
      <c r="BO68" s="138">
        <v>265</v>
      </c>
      <c r="BP68" s="48" t="s">
        <v>180</v>
      </c>
      <c r="BQ68" s="72" t="s">
        <v>255</v>
      </c>
      <c r="BR68" s="138">
        <f t="shared" si="1"/>
        <v>265</v>
      </c>
      <c r="BT68" s="105"/>
      <c r="BU68" s="105"/>
    </row>
    <row r="69" spans="1:73" s="87" customFormat="1" ht="15.95" customHeight="1" x14ac:dyDescent="0.15">
      <c r="A69" s="102"/>
      <c r="B69" s="102"/>
      <c r="C69" s="793" t="str">
        <f>IF(M69="","",COUNT($C$7:D68)+1)</f>
        <v/>
      </c>
      <c r="D69" s="794"/>
      <c r="E69" s="799"/>
      <c r="F69" s="800"/>
      <c r="G69" s="800"/>
      <c r="H69" s="800"/>
      <c r="I69" s="800"/>
      <c r="J69" s="800"/>
      <c r="K69" s="800"/>
      <c r="L69" s="801"/>
      <c r="M69" s="808"/>
      <c r="N69" s="809"/>
      <c r="O69" s="809"/>
      <c r="P69" s="809"/>
      <c r="Q69" s="809"/>
      <c r="R69" s="809"/>
      <c r="S69" s="809"/>
      <c r="T69" s="809"/>
      <c r="U69" s="809"/>
      <c r="V69" s="809"/>
      <c r="W69" s="809"/>
      <c r="X69" s="810"/>
      <c r="Y69" s="811"/>
      <c r="Z69" s="812"/>
      <c r="AA69" s="812"/>
      <c r="AB69" s="812"/>
      <c r="AC69" s="812"/>
      <c r="AD69" s="812"/>
      <c r="AE69" s="812"/>
      <c r="AF69" s="813"/>
      <c r="AG69" s="817" t="str">
        <f t="shared" si="2"/>
        <v/>
      </c>
      <c r="AH69" s="818"/>
      <c r="AI69" s="818"/>
      <c r="AJ69" s="819"/>
      <c r="AK69" s="820"/>
      <c r="AL69" s="821"/>
      <c r="AM69" s="821"/>
      <c r="AN69" s="821"/>
      <c r="AO69" s="821"/>
      <c r="AP69" s="821"/>
      <c r="AQ69" s="821"/>
      <c r="AR69" s="821"/>
      <c r="AS69" s="821"/>
      <c r="AT69" s="821"/>
      <c r="AU69" s="821"/>
      <c r="AV69" s="821"/>
      <c r="AW69" s="821"/>
      <c r="AX69" s="821"/>
      <c r="AY69" s="821"/>
      <c r="AZ69" s="821"/>
      <c r="BA69" s="822"/>
      <c r="BB69" s="836"/>
      <c r="BC69" s="837"/>
      <c r="BD69" s="838"/>
      <c r="BE69" s="811"/>
      <c r="BF69" s="812"/>
      <c r="BG69" s="812"/>
      <c r="BH69" s="812"/>
      <c r="BI69" s="812"/>
      <c r="BJ69" s="812"/>
      <c r="BK69" s="812"/>
      <c r="BL69" s="826"/>
      <c r="BO69" s="138">
        <v>168</v>
      </c>
      <c r="BP69" s="48" t="s">
        <v>183</v>
      </c>
      <c r="BQ69" s="72" t="s">
        <v>256</v>
      </c>
      <c r="BR69" s="138">
        <f t="shared" si="1"/>
        <v>168</v>
      </c>
      <c r="BT69" s="105"/>
      <c r="BU69" s="105"/>
    </row>
    <row r="70" spans="1:73" s="87" customFormat="1" ht="15.95" customHeight="1" x14ac:dyDescent="0.15">
      <c r="A70" s="102"/>
      <c r="B70" s="102"/>
      <c r="C70" s="795"/>
      <c r="D70" s="796"/>
      <c r="E70" s="802"/>
      <c r="F70" s="803"/>
      <c r="G70" s="803"/>
      <c r="H70" s="803"/>
      <c r="I70" s="803"/>
      <c r="J70" s="803"/>
      <c r="K70" s="803"/>
      <c r="L70" s="804"/>
      <c r="M70" s="833"/>
      <c r="N70" s="834"/>
      <c r="O70" s="834"/>
      <c r="P70" s="834"/>
      <c r="Q70" s="834"/>
      <c r="R70" s="834"/>
      <c r="S70" s="834"/>
      <c r="T70" s="834"/>
      <c r="U70" s="834"/>
      <c r="V70" s="834"/>
      <c r="W70" s="834"/>
      <c r="X70" s="835"/>
      <c r="Y70" s="814"/>
      <c r="Z70" s="815"/>
      <c r="AA70" s="815"/>
      <c r="AB70" s="815"/>
      <c r="AC70" s="815"/>
      <c r="AD70" s="815"/>
      <c r="AE70" s="815"/>
      <c r="AF70" s="816"/>
      <c r="AG70" s="817" t="str">
        <f t="shared" si="2"/>
        <v/>
      </c>
      <c r="AH70" s="818"/>
      <c r="AI70" s="818"/>
      <c r="AJ70" s="819"/>
      <c r="AK70" s="820"/>
      <c r="AL70" s="821"/>
      <c r="AM70" s="821"/>
      <c r="AN70" s="821"/>
      <c r="AO70" s="821"/>
      <c r="AP70" s="821"/>
      <c r="AQ70" s="821"/>
      <c r="AR70" s="821"/>
      <c r="AS70" s="821"/>
      <c r="AT70" s="821"/>
      <c r="AU70" s="821"/>
      <c r="AV70" s="821"/>
      <c r="AW70" s="821"/>
      <c r="AX70" s="821"/>
      <c r="AY70" s="821"/>
      <c r="AZ70" s="821"/>
      <c r="BA70" s="822"/>
      <c r="BB70" s="823"/>
      <c r="BC70" s="824"/>
      <c r="BD70" s="825"/>
      <c r="BE70" s="827"/>
      <c r="BF70" s="828"/>
      <c r="BG70" s="828"/>
      <c r="BH70" s="828"/>
      <c r="BI70" s="828"/>
      <c r="BJ70" s="828"/>
      <c r="BK70" s="828"/>
      <c r="BL70" s="829"/>
      <c r="BO70" s="138">
        <v>169</v>
      </c>
      <c r="BP70" s="48" t="s">
        <v>183</v>
      </c>
      <c r="BQ70" s="72" t="s">
        <v>257</v>
      </c>
      <c r="BR70" s="138">
        <f t="shared" si="1"/>
        <v>169</v>
      </c>
      <c r="BT70" s="105"/>
      <c r="BU70" s="105"/>
    </row>
    <row r="71" spans="1:73" s="87" customFormat="1" ht="15.95" customHeight="1" x14ac:dyDescent="0.15">
      <c r="A71" s="102"/>
      <c r="B71" s="102"/>
      <c r="C71" s="797"/>
      <c r="D71" s="798"/>
      <c r="E71" s="805"/>
      <c r="F71" s="806"/>
      <c r="G71" s="806"/>
      <c r="H71" s="806"/>
      <c r="I71" s="806"/>
      <c r="J71" s="806"/>
      <c r="K71" s="806"/>
      <c r="L71" s="807"/>
      <c r="M71" s="836"/>
      <c r="N71" s="837"/>
      <c r="O71" s="837"/>
      <c r="P71" s="837"/>
      <c r="Q71" s="837"/>
      <c r="R71" s="837"/>
      <c r="S71" s="837"/>
      <c r="T71" s="837"/>
      <c r="U71" s="837"/>
      <c r="V71" s="837"/>
      <c r="W71" s="837"/>
      <c r="X71" s="838"/>
      <c r="Y71" s="839"/>
      <c r="Z71" s="840"/>
      <c r="AA71" s="840"/>
      <c r="AB71" s="840"/>
      <c r="AC71" s="840"/>
      <c r="AD71" s="840"/>
      <c r="AE71" s="840"/>
      <c r="AF71" s="841"/>
      <c r="AG71" s="817" t="str">
        <f t="shared" si="2"/>
        <v/>
      </c>
      <c r="AH71" s="818"/>
      <c r="AI71" s="818"/>
      <c r="AJ71" s="819"/>
      <c r="AK71" s="820"/>
      <c r="AL71" s="821"/>
      <c r="AM71" s="821"/>
      <c r="AN71" s="821"/>
      <c r="AO71" s="821"/>
      <c r="AP71" s="821"/>
      <c r="AQ71" s="821"/>
      <c r="AR71" s="821"/>
      <c r="AS71" s="821"/>
      <c r="AT71" s="821"/>
      <c r="AU71" s="821"/>
      <c r="AV71" s="821"/>
      <c r="AW71" s="821"/>
      <c r="AX71" s="821"/>
      <c r="AY71" s="821"/>
      <c r="AZ71" s="821"/>
      <c r="BA71" s="822"/>
      <c r="BB71" s="836"/>
      <c r="BC71" s="837"/>
      <c r="BD71" s="838"/>
      <c r="BE71" s="830"/>
      <c r="BF71" s="831"/>
      <c r="BG71" s="831"/>
      <c r="BH71" s="831"/>
      <c r="BI71" s="831"/>
      <c r="BJ71" s="831"/>
      <c r="BK71" s="831"/>
      <c r="BL71" s="832"/>
      <c r="BO71" s="138">
        <v>171</v>
      </c>
      <c r="BP71" s="48" t="s">
        <v>258</v>
      </c>
      <c r="BQ71" s="72" t="s">
        <v>259</v>
      </c>
      <c r="BR71" s="138">
        <f t="shared" si="1"/>
        <v>171</v>
      </c>
      <c r="BT71" s="105"/>
      <c r="BU71" s="105"/>
    </row>
    <row r="72" spans="1:73" s="87" customFormat="1" ht="15.95" customHeight="1" x14ac:dyDescent="0.15">
      <c r="A72" s="102"/>
      <c r="B72" s="102"/>
      <c r="C72" s="793" t="str">
        <f>IF(M72="","",COUNT($C$7:D71)+1)</f>
        <v/>
      </c>
      <c r="D72" s="794"/>
      <c r="E72" s="799"/>
      <c r="F72" s="800"/>
      <c r="G72" s="800"/>
      <c r="H72" s="800"/>
      <c r="I72" s="800"/>
      <c r="J72" s="800"/>
      <c r="K72" s="800"/>
      <c r="L72" s="801"/>
      <c r="M72" s="808"/>
      <c r="N72" s="809"/>
      <c r="O72" s="809"/>
      <c r="P72" s="809"/>
      <c r="Q72" s="809"/>
      <c r="R72" s="809"/>
      <c r="S72" s="809"/>
      <c r="T72" s="809"/>
      <c r="U72" s="809"/>
      <c r="V72" s="809"/>
      <c r="W72" s="809"/>
      <c r="X72" s="810"/>
      <c r="Y72" s="811"/>
      <c r="Z72" s="812"/>
      <c r="AA72" s="812"/>
      <c r="AB72" s="812"/>
      <c r="AC72" s="812"/>
      <c r="AD72" s="812"/>
      <c r="AE72" s="812"/>
      <c r="AF72" s="813"/>
      <c r="AG72" s="817" t="str">
        <f t="shared" si="2"/>
        <v/>
      </c>
      <c r="AH72" s="818"/>
      <c r="AI72" s="818"/>
      <c r="AJ72" s="819"/>
      <c r="AK72" s="820"/>
      <c r="AL72" s="821"/>
      <c r="AM72" s="821"/>
      <c r="AN72" s="821"/>
      <c r="AO72" s="821"/>
      <c r="AP72" s="821"/>
      <c r="AQ72" s="821"/>
      <c r="AR72" s="821"/>
      <c r="AS72" s="821"/>
      <c r="AT72" s="821"/>
      <c r="AU72" s="821"/>
      <c r="AV72" s="821"/>
      <c r="AW72" s="821"/>
      <c r="AX72" s="821"/>
      <c r="AY72" s="821"/>
      <c r="AZ72" s="821"/>
      <c r="BA72" s="822"/>
      <c r="BB72" s="823"/>
      <c r="BC72" s="824"/>
      <c r="BD72" s="825"/>
      <c r="BE72" s="811"/>
      <c r="BF72" s="812"/>
      <c r="BG72" s="812"/>
      <c r="BH72" s="812"/>
      <c r="BI72" s="812"/>
      <c r="BJ72" s="812"/>
      <c r="BK72" s="812"/>
      <c r="BL72" s="826"/>
      <c r="BO72" s="138">
        <v>271</v>
      </c>
      <c r="BP72" s="48" t="s">
        <v>258</v>
      </c>
      <c r="BQ72" s="72" t="s">
        <v>260</v>
      </c>
      <c r="BR72" s="138">
        <f t="shared" si="1"/>
        <v>271</v>
      </c>
      <c r="BT72" s="105"/>
      <c r="BU72" s="105"/>
    </row>
    <row r="73" spans="1:73" s="87" customFormat="1" ht="15.95" customHeight="1" x14ac:dyDescent="0.15">
      <c r="A73" s="102"/>
      <c r="B73" s="102"/>
      <c r="C73" s="795"/>
      <c r="D73" s="796"/>
      <c r="E73" s="802"/>
      <c r="F73" s="803"/>
      <c r="G73" s="803"/>
      <c r="H73" s="803"/>
      <c r="I73" s="803"/>
      <c r="J73" s="803"/>
      <c r="K73" s="803"/>
      <c r="L73" s="804"/>
      <c r="M73" s="833"/>
      <c r="N73" s="834"/>
      <c r="O73" s="834"/>
      <c r="P73" s="834"/>
      <c r="Q73" s="834"/>
      <c r="R73" s="834"/>
      <c r="S73" s="834"/>
      <c r="T73" s="834"/>
      <c r="U73" s="834"/>
      <c r="V73" s="834"/>
      <c r="W73" s="834"/>
      <c r="X73" s="835"/>
      <c r="Y73" s="814"/>
      <c r="Z73" s="815"/>
      <c r="AA73" s="815"/>
      <c r="AB73" s="815"/>
      <c r="AC73" s="815"/>
      <c r="AD73" s="815"/>
      <c r="AE73" s="815"/>
      <c r="AF73" s="816"/>
      <c r="AG73" s="817" t="str">
        <f t="shared" si="2"/>
        <v/>
      </c>
      <c r="AH73" s="818"/>
      <c r="AI73" s="818"/>
      <c r="AJ73" s="819"/>
      <c r="AK73" s="820"/>
      <c r="AL73" s="821"/>
      <c r="AM73" s="821"/>
      <c r="AN73" s="821"/>
      <c r="AO73" s="821"/>
      <c r="AP73" s="821"/>
      <c r="AQ73" s="821"/>
      <c r="AR73" s="821"/>
      <c r="AS73" s="821"/>
      <c r="AT73" s="821"/>
      <c r="AU73" s="821"/>
      <c r="AV73" s="821"/>
      <c r="AW73" s="821"/>
      <c r="AX73" s="821"/>
      <c r="AY73" s="821"/>
      <c r="AZ73" s="821"/>
      <c r="BA73" s="822"/>
      <c r="BB73" s="836"/>
      <c r="BC73" s="837"/>
      <c r="BD73" s="838"/>
      <c r="BE73" s="827"/>
      <c r="BF73" s="828"/>
      <c r="BG73" s="828"/>
      <c r="BH73" s="828"/>
      <c r="BI73" s="828"/>
      <c r="BJ73" s="828"/>
      <c r="BK73" s="828"/>
      <c r="BL73" s="829"/>
      <c r="BO73" s="138" t="s">
        <v>548</v>
      </c>
      <c r="BP73" s="48" t="s">
        <v>258</v>
      </c>
      <c r="BQ73" s="72" t="s">
        <v>261</v>
      </c>
      <c r="BR73" s="138" t="str">
        <f t="shared" si="1"/>
        <v>164</v>
      </c>
      <c r="BT73" s="105"/>
      <c r="BU73" s="105"/>
    </row>
    <row r="74" spans="1:73" s="87" customFormat="1" ht="15.95" customHeight="1" x14ac:dyDescent="0.15">
      <c r="A74" s="102"/>
      <c r="B74" s="102"/>
      <c r="C74" s="797"/>
      <c r="D74" s="798"/>
      <c r="E74" s="805"/>
      <c r="F74" s="806"/>
      <c r="G74" s="806"/>
      <c r="H74" s="806"/>
      <c r="I74" s="806"/>
      <c r="J74" s="806"/>
      <c r="K74" s="806"/>
      <c r="L74" s="807"/>
      <c r="M74" s="836"/>
      <c r="N74" s="837"/>
      <c r="O74" s="837"/>
      <c r="P74" s="837"/>
      <c r="Q74" s="837"/>
      <c r="R74" s="837"/>
      <c r="S74" s="837"/>
      <c r="T74" s="837"/>
      <c r="U74" s="837"/>
      <c r="V74" s="837"/>
      <c r="W74" s="837"/>
      <c r="X74" s="838"/>
      <c r="Y74" s="839"/>
      <c r="Z74" s="840"/>
      <c r="AA74" s="840"/>
      <c r="AB74" s="840"/>
      <c r="AC74" s="840"/>
      <c r="AD74" s="840"/>
      <c r="AE74" s="840"/>
      <c r="AF74" s="841"/>
      <c r="AG74" s="817" t="str">
        <f t="shared" si="2"/>
        <v/>
      </c>
      <c r="AH74" s="818"/>
      <c r="AI74" s="818"/>
      <c r="AJ74" s="819"/>
      <c r="AK74" s="820"/>
      <c r="AL74" s="821"/>
      <c r="AM74" s="821"/>
      <c r="AN74" s="821"/>
      <c r="AO74" s="821"/>
      <c r="AP74" s="821"/>
      <c r="AQ74" s="821"/>
      <c r="AR74" s="821"/>
      <c r="AS74" s="821"/>
      <c r="AT74" s="821"/>
      <c r="AU74" s="821"/>
      <c r="AV74" s="821"/>
      <c r="AW74" s="821"/>
      <c r="AX74" s="821"/>
      <c r="AY74" s="821"/>
      <c r="AZ74" s="821"/>
      <c r="BA74" s="822"/>
      <c r="BB74" s="897"/>
      <c r="BC74" s="898"/>
      <c r="BD74" s="899"/>
      <c r="BE74" s="830"/>
      <c r="BF74" s="831"/>
      <c r="BG74" s="831"/>
      <c r="BH74" s="831"/>
      <c r="BI74" s="831"/>
      <c r="BJ74" s="831"/>
      <c r="BK74" s="831"/>
      <c r="BL74" s="832"/>
      <c r="BO74" s="138" t="s">
        <v>549</v>
      </c>
      <c r="BP74" s="48" t="s">
        <v>258</v>
      </c>
      <c r="BQ74" s="72" t="s">
        <v>262</v>
      </c>
      <c r="BR74" s="138" t="str">
        <f t="shared" si="1"/>
        <v>264</v>
      </c>
      <c r="BT74" s="105"/>
      <c r="BU74" s="105"/>
    </row>
    <row r="75" spans="1:73" s="87" customFormat="1" ht="15.95" customHeight="1" x14ac:dyDescent="0.15">
      <c r="A75" s="102"/>
      <c r="B75" s="102"/>
      <c r="C75" s="793" t="str">
        <f>IF(M75="","",COUNT($C$7:D74)+1)</f>
        <v/>
      </c>
      <c r="D75" s="794"/>
      <c r="E75" s="799"/>
      <c r="F75" s="800"/>
      <c r="G75" s="800"/>
      <c r="H75" s="800"/>
      <c r="I75" s="800"/>
      <c r="J75" s="800"/>
      <c r="K75" s="800"/>
      <c r="L75" s="801"/>
      <c r="M75" s="808"/>
      <c r="N75" s="809"/>
      <c r="O75" s="809"/>
      <c r="P75" s="809"/>
      <c r="Q75" s="809"/>
      <c r="R75" s="809"/>
      <c r="S75" s="809"/>
      <c r="T75" s="809"/>
      <c r="U75" s="809"/>
      <c r="V75" s="809"/>
      <c r="W75" s="809"/>
      <c r="X75" s="810"/>
      <c r="Y75" s="811"/>
      <c r="Z75" s="812"/>
      <c r="AA75" s="812"/>
      <c r="AB75" s="812"/>
      <c r="AC75" s="812"/>
      <c r="AD75" s="812"/>
      <c r="AE75" s="812"/>
      <c r="AF75" s="813"/>
      <c r="AG75" s="817" t="str">
        <f t="shared" si="2"/>
        <v/>
      </c>
      <c r="AH75" s="818"/>
      <c r="AI75" s="818"/>
      <c r="AJ75" s="819"/>
      <c r="AK75" s="820"/>
      <c r="AL75" s="821"/>
      <c r="AM75" s="821"/>
      <c r="AN75" s="821"/>
      <c r="AO75" s="821"/>
      <c r="AP75" s="821"/>
      <c r="AQ75" s="821"/>
      <c r="AR75" s="821"/>
      <c r="AS75" s="821"/>
      <c r="AT75" s="821"/>
      <c r="AU75" s="821"/>
      <c r="AV75" s="821"/>
      <c r="AW75" s="821"/>
      <c r="AX75" s="821"/>
      <c r="AY75" s="821"/>
      <c r="AZ75" s="821"/>
      <c r="BA75" s="822"/>
      <c r="BB75" s="823"/>
      <c r="BC75" s="824"/>
      <c r="BD75" s="825"/>
      <c r="BE75" s="811"/>
      <c r="BF75" s="812"/>
      <c r="BG75" s="812"/>
      <c r="BH75" s="812"/>
      <c r="BI75" s="812"/>
      <c r="BJ75" s="812"/>
      <c r="BK75" s="812"/>
      <c r="BL75" s="826"/>
      <c r="BO75" s="138">
        <v>172</v>
      </c>
      <c r="BP75" s="48" t="s">
        <v>258</v>
      </c>
      <c r="BQ75" s="72" t="s">
        <v>263</v>
      </c>
      <c r="BR75" s="138">
        <f t="shared" si="1"/>
        <v>172</v>
      </c>
      <c r="BT75" s="105"/>
      <c r="BU75" s="105"/>
    </row>
    <row r="76" spans="1:73" s="87" customFormat="1" ht="15.95" customHeight="1" x14ac:dyDescent="0.15">
      <c r="A76" s="102"/>
      <c r="B76" s="102"/>
      <c r="C76" s="795"/>
      <c r="D76" s="796"/>
      <c r="E76" s="802"/>
      <c r="F76" s="803"/>
      <c r="G76" s="803"/>
      <c r="H76" s="803"/>
      <c r="I76" s="803"/>
      <c r="J76" s="803"/>
      <c r="K76" s="803"/>
      <c r="L76" s="804"/>
      <c r="M76" s="833"/>
      <c r="N76" s="834"/>
      <c r="O76" s="834"/>
      <c r="P76" s="834"/>
      <c r="Q76" s="834"/>
      <c r="R76" s="834"/>
      <c r="S76" s="834"/>
      <c r="T76" s="834"/>
      <c r="U76" s="834"/>
      <c r="V76" s="834"/>
      <c r="W76" s="834"/>
      <c r="X76" s="835"/>
      <c r="Y76" s="814"/>
      <c r="Z76" s="815"/>
      <c r="AA76" s="815"/>
      <c r="AB76" s="815"/>
      <c r="AC76" s="815"/>
      <c r="AD76" s="815"/>
      <c r="AE76" s="815"/>
      <c r="AF76" s="816"/>
      <c r="AG76" s="817" t="str">
        <f t="shared" si="2"/>
        <v/>
      </c>
      <c r="AH76" s="818"/>
      <c r="AI76" s="818"/>
      <c r="AJ76" s="819"/>
      <c r="AK76" s="820"/>
      <c r="AL76" s="821"/>
      <c r="AM76" s="821"/>
      <c r="AN76" s="821"/>
      <c r="AO76" s="821"/>
      <c r="AP76" s="821"/>
      <c r="AQ76" s="821"/>
      <c r="AR76" s="821"/>
      <c r="AS76" s="821"/>
      <c r="AT76" s="821"/>
      <c r="AU76" s="821"/>
      <c r="AV76" s="821"/>
      <c r="AW76" s="821"/>
      <c r="AX76" s="821"/>
      <c r="AY76" s="821"/>
      <c r="AZ76" s="821"/>
      <c r="BA76" s="822"/>
      <c r="BB76" s="836"/>
      <c r="BC76" s="837"/>
      <c r="BD76" s="838"/>
      <c r="BE76" s="827"/>
      <c r="BF76" s="828"/>
      <c r="BG76" s="828"/>
      <c r="BH76" s="828"/>
      <c r="BI76" s="828"/>
      <c r="BJ76" s="828"/>
      <c r="BK76" s="828"/>
      <c r="BL76" s="829"/>
      <c r="BO76" s="138">
        <v>272</v>
      </c>
      <c r="BP76" s="48" t="s">
        <v>258</v>
      </c>
      <c r="BQ76" s="72" t="s">
        <v>264</v>
      </c>
      <c r="BR76" s="138">
        <f t="shared" si="1"/>
        <v>272</v>
      </c>
      <c r="BT76" s="105"/>
      <c r="BU76" s="105"/>
    </row>
    <row r="77" spans="1:73" s="87" customFormat="1" ht="15.95" customHeight="1" x14ac:dyDescent="0.15">
      <c r="A77" s="102"/>
      <c r="B77" s="102"/>
      <c r="C77" s="797"/>
      <c r="D77" s="798"/>
      <c r="E77" s="805"/>
      <c r="F77" s="806"/>
      <c r="G77" s="806"/>
      <c r="H77" s="806"/>
      <c r="I77" s="806"/>
      <c r="J77" s="806"/>
      <c r="K77" s="806"/>
      <c r="L77" s="807"/>
      <c r="M77" s="836"/>
      <c r="N77" s="837"/>
      <c r="O77" s="837"/>
      <c r="P77" s="837"/>
      <c r="Q77" s="837"/>
      <c r="R77" s="837"/>
      <c r="S77" s="837"/>
      <c r="T77" s="837"/>
      <c r="U77" s="837"/>
      <c r="V77" s="837"/>
      <c r="W77" s="837"/>
      <c r="X77" s="838"/>
      <c r="Y77" s="839"/>
      <c r="Z77" s="840"/>
      <c r="AA77" s="840"/>
      <c r="AB77" s="840"/>
      <c r="AC77" s="840"/>
      <c r="AD77" s="840"/>
      <c r="AE77" s="840"/>
      <c r="AF77" s="841"/>
      <c r="AG77" s="817" t="str">
        <f t="shared" si="2"/>
        <v/>
      </c>
      <c r="AH77" s="818"/>
      <c r="AI77" s="818"/>
      <c r="AJ77" s="819"/>
      <c r="AK77" s="820"/>
      <c r="AL77" s="821"/>
      <c r="AM77" s="821"/>
      <c r="AN77" s="821"/>
      <c r="AO77" s="821"/>
      <c r="AP77" s="821"/>
      <c r="AQ77" s="821"/>
      <c r="AR77" s="821"/>
      <c r="AS77" s="821"/>
      <c r="AT77" s="821"/>
      <c r="AU77" s="821"/>
      <c r="AV77" s="821"/>
      <c r="AW77" s="821"/>
      <c r="AX77" s="821"/>
      <c r="AY77" s="821"/>
      <c r="AZ77" s="821"/>
      <c r="BA77" s="822"/>
      <c r="BB77" s="823"/>
      <c r="BC77" s="824"/>
      <c r="BD77" s="825"/>
      <c r="BE77" s="830"/>
      <c r="BF77" s="831"/>
      <c r="BG77" s="831"/>
      <c r="BH77" s="831"/>
      <c r="BI77" s="831"/>
      <c r="BJ77" s="831"/>
      <c r="BK77" s="831"/>
      <c r="BL77" s="832"/>
      <c r="BO77" s="226" t="s">
        <v>550</v>
      </c>
      <c r="BP77" s="48" t="s">
        <v>258</v>
      </c>
      <c r="BQ77" s="72" t="s">
        <v>265</v>
      </c>
      <c r="BR77" s="138" t="str">
        <f t="shared" si="1"/>
        <v>157</v>
      </c>
      <c r="BT77" s="105"/>
      <c r="BU77" s="105"/>
    </row>
    <row r="78" spans="1:73" s="87" customFormat="1" ht="15.95" customHeight="1" x14ac:dyDescent="0.15">
      <c r="A78" s="102"/>
      <c r="B78" s="102"/>
      <c r="C78" s="793" t="str">
        <f>IF(M78="","",COUNT($C$7:D77)+1)</f>
        <v/>
      </c>
      <c r="D78" s="794"/>
      <c r="E78" s="799"/>
      <c r="F78" s="800"/>
      <c r="G78" s="800"/>
      <c r="H78" s="800"/>
      <c r="I78" s="800"/>
      <c r="J78" s="800"/>
      <c r="K78" s="800"/>
      <c r="L78" s="801"/>
      <c r="M78" s="808"/>
      <c r="N78" s="809"/>
      <c r="O78" s="809"/>
      <c r="P78" s="809"/>
      <c r="Q78" s="809"/>
      <c r="R78" s="809"/>
      <c r="S78" s="809"/>
      <c r="T78" s="809"/>
      <c r="U78" s="809"/>
      <c r="V78" s="809"/>
      <c r="W78" s="809"/>
      <c r="X78" s="810"/>
      <c r="Y78" s="811"/>
      <c r="Z78" s="812"/>
      <c r="AA78" s="812"/>
      <c r="AB78" s="812"/>
      <c r="AC78" s="812"/>
      <c r="AD78" s="812"/>
      <c r="AE78" s="812"/>
      <c r="AF78" s="813"/>
      <c r="AG78" s="817" t="str">
        <f t="shared" si="2"/>
        <v/>
      </c>
      <c r="AH78" s="818"/>
      <c r="AI78" s="818"/>
      <c r="AJ78" s="819"/>
      <c r="AK78" s="820"/>
      <c r="AL78" s="821"/>
      <c r="AM78" s="821"/>
      <c r="AN78" s="821"/>
      <c r="AO78" s="821"/>
      <c r="AP78" s="821"/>
      <c r="AQ78" s="821"/>
      <c r="AR78" s="821"/>
      <c r="AS78" s="821"/>
      <c r="AT78" s="821"/>
      <c r="AU78" s="821"/>
      <c r="AV78" s="821"/>
      <c r="AW78" s="821"/>
      <c r="AX78" s="821"/>
      <c r="AY78" s="821"/>
      <c r="AZ78" s="821"/>
      <c r="BA78" s="822"/>
      <c r="BB78" s="836"/>
      <c r="BC78" s="837"/>
      <c r="BD78" s="838"/>
      <c r="BE78" s="811"/>
      <c r="BF78" s="812"/>
      <c r="BG78" s="812"/>
      <c r="BH78" s="812"/>
      <c r="BI78" s="812"/>
      <c r="BJ78" s="812"/>
      <c r="BK78" s="812"/>
      <c r="BL78" s="826"/>
      <c r="BO78" s="226" t="s">
        <v>551</v>
      </c>
      <c r="BP78" s="48" t="s">
        <v>258</v>
      </c>
      <c r="BQ78" s="72" t="s">
        <v>266</v>
      </c>
      <c r="BR78" s="138" t="str">
        <f t="shared" si="1"/>
        <v>257</v>
      </c>
      <c r="BT78" s="105"/>
      <c r="BU78" s="105"/>
    </row>
    <row r="79" spans="1:73" s="87" customFormat="1" ht="15.95" customHeight="1" x14ac:dyDescent="0.15">
      <c r="A79" s="102"/>
      <c r="B79" s="102"/>
      <c r="C79" s="795"/>
      <c r="D79" s="796"/>
      <c r="E79" s="802"/>
      <c r="F79" s="803"/>
      <c r="G79" s="803"/>
      <c r="H79" s="803"/>
      <c r="I79" s="803"/>
      <c r="J79" s="803"/>
      <c r="K79" s="803"/>
      <c r="L79" s="804"/>
      <c r="M79" s="833"/>
      <c r="N79" s="834"/>
      <c r="O79" s="834"/>
      <c r="P79" s="834"/>
      <c r="Q79" s="834"/>
      <c r="R79" s="834"/>
      <c r="S79" s="834"/>
      <c r="T79" s="834"/>
      <c r="U79" s="834"/>
      <c r="V79" s="834"/>
      <c r="W79" s="834"/>
      <c r="X79" s="835"/>
      <c r="Y79" s="814"/>
      <c r="Z79" s="815"/>
      <c r="AA79" s="815"/>
      <c r="AB79" s="815"/>
      <c r="AC79" s="815"/>
      <c r="AD79" s="815"/>
      <c r="AE79" s="815"/>
      <c r="AF79" s="816"/>
      <c r="AG79" s="817" t="str">
        <f t="shared" si="2"/>
        <v/>
      </c>
      <c r="AH79" s="818"/>
      <c r="AI79" s="818"/>
      <c r="AJ79" s="819"/>
      <c r="AK79" s="820"/>
      <c r="AL79" s="821"/>
      <c r="AM79" s="821"/>
      <c r="AN79" s="821"/>
      <c r="AO79" s="821"/>
      <c r="AP79" s="821"/>
      <c r="AQ79" s="821"/>
      <c r="AR79" s="821"/>
      <c r="AS79" s="821"/>
      <c r="AT79" s="821"/>
      <c r="AU79" s="821"/>
      <c r="AV79" s="821"/>
      <c r="AW79" s="821"/>
      <c r="AX79" s="821"/>
      <c r="AY79" s="821"/>
      <c r="AZ79" s="821"/>
      <c r="BA79" s="822"/>
      <c r="BB79" s="897"/>
      <c r="BC79" s="898"/>
      <c r="BD79" s="899"/>
      <c r="BE79" s="827"/>
      <c r="BF79" s="828"/>
      <c r="BG79" s="828"/>
      <c r="BH79" s="828"/>
      <c r="BI79" s="828"/>
      <c r="BJ79" s="828"/>
      <c r="BK79" s="828"/>
      <c r="BL79" s="829"/>
      <c r="BO79" s="138" t="s">
        <v>552</v>
      </c>
      <c r="BP79" s="48" t="s">
        <v>258</v>
      </c>
      <c r="BQ79" s="72" t="s">
        <v>489</v>
      </c>
      <c r="BR79" s="138" t="str">
        <f t="shared" si="1"/>
        <v>173</v>
      </c>
      <c r="BT79" s="105"/>
      <c r="BU79" s="105"/>
    </row>
    <row r="80" spans="1:73" s="87" customFormat="1" ht="15.95" customHeight="1" x14ac:dyDescent="0.15">
      <c r="A80" s="102"/>
      <c r="B80" s="102"/>
      <c r="C80" s="797"/>
      <c r="D80" s="798"/>
      <c r="E80" s="805"/>
      <c r="F80" s="806"/>
      <c r="G80" s="806"/>
      <c r="H80" s="806"/>
      <c r="I80" s="806"/>
      <c r="J80" s="806"/>
      <c r="K80" s="806"/>
      <c r="L80" s="807"/>
      <c r="M80" s="836"/>
      <c r="N80" s="837"/>
      <c r="O80" s="837"/>
      <c r="P80" s="837"/>
      <c r="Q80" s="837"/>
      <c r="R80" s="837"/>
      <c r="S80" s="837"/>
      <c r="T80" s="837"/>
      <c r="U80" s="837"/>
      <c r="V80" s="837"/>
      <c r="W80" s="837"/>
      <c r="X80" s="838"/>
      <c r="Y80" s="839"/>
      <c r="Z80" s="840"/>
      <c r="AA80" s="840"/>
      <c r="AB80" s="840"/>
      <c r="AC80" s="840"/>
      <c r="AD80" s="840"/>
      <c r="AE80" s="840"/>
      <c r="AF80" s="841"/>
      <c r="AG80" s="817" t="str">
        <f t="shared" si="2"/>
        <v/>
      </c>
      <c r="AH80" s="818"/>
      <c r="AI80" s="818"/>
      <c r="AJ80" s="819"/>
      <c r="AK80" s="820"/>
      <c r="AL80" s="821"/>
      <c r="AM80" s="821"/>
      <c r="AN80" s="821"/>
      <c r="AO80" s="821"/>
      <c r="AP80" s="821"/>
      <c r="AQ80" s="821"/>
      <c r="AR80" s="821"/>
      <c r="AS80" s="821"/>
      <c r="AT80" s="821"/>
      <c r="AU80" s="821"/>
      <c r="AV80" s="821"/>
      <c r="AW80" s="821"/>
      <c r="AX80" s="821"/>
      <c r="AY80" s="821"/>
      <c r="AZ80" s="821"/>
      <c r="BA80" s="822"/>
      <c r="BB80" s="823"/>
      <c r="BC80" s="824"/>
      <c r="BD80" s="825"/>
      <c r="BE80" s="830"/>
      <c r="BF80" s="831"/>
      <c r="BG80" s="831"/>
      <c r="BH80" s="831"/>
      <c r="BI80" s="831"/>
      <c r="BJ80" s="831"/>
      <c r="BK80" s="831"/>
      <c r="BL80" s="832"/>
      <c r="BO80" s="138" t="s">
        <v>553</v>
      </c>
      <c r="BP80" s="48" t="s">
        <v>258</v>
      </c>
      <c r="BQ80" s="72" t="s">
        <v>267</v>
      </c>
      <c r="BR80" s="138" t="str">
        <f t="shared" si="1"/>
        <v>273</v>
      </c>
      <c r="BT80" s="105"/>
      <c r="BU80" s="105"/>
    </row>
    <row r="81" spans="1:73" s="87" customFormat="1" ht="15.95" customHeight="1" x14ac:dyDescent="0.15">
      <c r="A81" s="102"/>
      <c r="B81" s="102"/>
      <c r="C81" s="793" t="str">
        <f>IF(M81="","",COUNT($C$7:D80)+1)</f>
        <v/>
      </c>
      <c r="D81" s="794"/>
      <c r="E81" s="799"/>
      <c r="F81" s="800"/>
      <c r="G81" s="800"/>
      <c r="H81" s="800"/>
      <c r="I81" s="800"/>
      <c r="J81" s="800"/>
      <c r="K81" s="800"/>
      <c r="L81" s="801"/>
      <c r="M81" s="808"/>
      <c r="N81" s="809"/>
      <c r="O81" s="809"/>
      <c r="P81" s="809"/>
      <c r="Q81" s="809"/>
      <c r="R81" s="809"/>
      <c r="S81" s="809"/>
      <c r="T81" s="809"/>
      <c r="U81" s="809"/>
      <c r="V81" s="809"/>
      <c r="W81" s="809"/>
      <c r="X81" s="810"/>
      <c r="Y81" s="811"/>
      <c r="Z81" s="812"/>
      <c r="AA81" s="812"/>
      <c r="AB81" s="812"/>
      <c r="AC81" s="812"/>
      <c r="AD81" s="812"/>
      <c r="AE81" s="812"/>
      <c r="AF81" s="813"/>
      <c r="AG81" s="817" t="str">
        <f t="shared" si="2"/>
        <v/>
      </c>
      <c r="AH81" s="818"/>
      <c r="AI81" s="818"/>
      <c r="AJ81" s="819"/>
      <c r="AK81" s="820"/>
      <c r="AL81" s="821"/>
      <c r="AM81" s="821"/>
      <c r="AN81" s="821"/>
      <c r="AO81" s="821"/>
      <c r="AP81" s="821"/>
      <c r="AQ81" s="821"/>
      <c r="AR81" s="821"/>
      <c r="AS81" s="821"/>
      <c r="AT81" s="821"/>
      <c r="AU81" s="821"/>
      <c r="AV81" s="821"/>
      <c r="AW81" s="821"/>
      <c r="AX81" s="821"/>
      <c r="AY81" s="821"/>
      <c r="AZ81" s="821"/>
      <c r="BA81" s="822"/>
      <c r="BB81" s="836"/>
      <c r="BC81" s="837"/>
      <c r="BD81" s="838"/>
      <c r="BE81" s="811"/>
      <c r="BF81" s="812"/>
      <c r="BG81" s="812"/>
      <c r="BH81" s="812"/>
      <c r="BI81" s="812"/>
      <c r="BJ81" s="812"/>
      <c r="BK81" s="812"/>
      <c r="BL81" s="826"/>
      <c r="BO81" s="138">
        <v>166</v>
      </c>
      <c r="BP81" s="48" t="s">
        <v>258</v>
      </c>
      <c r="BQ81" s="72" t="s">
        <v>268</v>
      </c>
      <c r="BR81" s="138">
        <f t="shared" si="1"/>
        <v>166</v>
      </c>
      <c r="BT81" s="105"/>
      <c r="BU81" s="105"/>
    </row>
    <row r="82" spans="1:73" s="87" customFormat="1" ht="15.95" customHeight="1" x14ac:dyDescent="0.15">
      <c r="A82" s="102"/>
      <c r="B82" s="102"/>
      <c r="C82" s="795"/>
      <c r="D82" s="796"/>
      <c r="E82" s="802"/>
      <c r="F82" s="803"/>
      <c r="G82" s="803"/>
      <c r="H82" s="803"/>
      <c r="I82" s="803"/>
      <c r="J82" s="803"/>
      <c r="K82" s="803"/>
      <c r="L82" s="804"/>
      <c r="M82" s="833"/>
      <c r="N82" s="834"/>
      <c r="O82" s="834"/>
      <c r="P82" s="834"/>
      <c r="Q82" s="834"/>
      <c r="R82" s="834"/>
      <c r="S82" s="834"/>
      <c r="T82" s="834"/>
      <c r="U82" s="834"/>
      <c r="V82" s="834"/>
      <c r="W82" s="834"/>
      <c r="X82" s="835"/>
      <c r="Y82" s="814"/>
      <c r="Z82" s="815"/>
      <c r="AA82" s="815"/>
      <c r="AB82" s="815"/>
      <c r="AC82" s="815"/>
      <c r="AD82" s="815"/>
      <c r="AE82" s="815"/>
      <c r="AF82" s="816"/>
      <c r="AG82" s="817" t="str">
        <f t="shared" si="2"/>
        <v/>
      </c>
      <c r="AH82" s="818"/>
      <c r="AI82" s="818"/>
      <c r="AJ82" s="819"/>
      <c r="AK82" s="820"/>
      <c r="AL82" s="821"/>
      <c r="AM82" s="821"/>
      <c r="AN82" s="821"/>
      <c r="AO82" s="821"/>
      <c r="AP82" s="821"/>
      <c r="AQ82" s="821"/>
      <c r="AR82" s="821"/>
      <c r="AS82" s="821"/>
      <c r="AT82" s="821"/>
      <c r="AU82" s="821"/>
      <c r="AV82" s="821"/>
      <c r="AW82" s="821"/>
      <c r="AX82" s="821"/>
      <c r="AY82" s="821"/>
      <c r="AZ82" s="821"/>
      <c r="BA82" s="822"/>
      <c r="BB82" s="823"/>
      <c r="BC82" s="824"/>
      <c r="BD82" s="825"/>
      <c r="BE82" s="827"/>
      <c r="BF82" s="828"/>
      <c r="BG82" s="828"/>
      <c r="BH82" s="828"/>
      <c r="BI82" s="828"/>
      <c r="BJ82" s="828"/>
      <c r="BK82" s="828"/>
      <c r="BL82" s="829"/>
      <c r="BO82" s="138">
        <v>266</v>
      </c>
      <c r="BP82" s="48" t="s">
        <v>258</v>
      </c>
      <c r="BQ82" s="72" t="s">
        <v>269</v>
      </c>
      <c r="BR82" s="138">
        <f t="shared" si="1"/>
        <v>266</v>
      </c>
      <c r="BT82" s="105"/>
      <c r="BU82" s="105"/>
    </row>
    <row r="83" spans="1:73" s="87" customFormat="1" ht="15.95" customHeight="1" x14ac:dyDescent="0.15">
      <c r="A83" s="102"/>
      <c r="B83" s="102"/>
      <c r="C83" s="797"/>
      <c r="D83" s="798"/>
      <c r="E83" s="805"/>
      <c r="F83" s="806"/>
      <c r="G83" s="806"/>
      <c r="H83" s="806"/>
      <c r="I83" s="806"/>
      <c r="J83" s="806"/>
      <c r="K83" s="806"/>
      <c r="L83" s="807"/>
      <c r="M83" s="836"/>
      <c r="N83" s="837"/>
      <c r="O83" s="837"/>
      <c r="P83" s="837"/>
      <c r="Q83" s="837"/>
      <c r="R83" s="837"/>
      <c r="S83" s="837"/>
      <c r="T83" s="837"/>
      <c r="U83" s="837"/>
      <c r="V83" s="837"/>
      <c r="W83" s="837"/>
      <c r="X83" s="838"/>
      <c r="Y83" s="839"/>
      <c r="Z83" s="840"/>
      <c r="AA83" s="840"/>
      <c r="AB83" s="840"/>
      <c r="AC83" s="840"/>
      <c r="AD83" s="840"/>
      <c r="AE83" s="840"/>
      <c r="AF83" s="841"/>
      <c r="AG83" s="817" t="str">
        <f t="shared" si="2"/>
        <v/>
      </c>
      <c r="AH83" s="818"/>
      <c r="AI83" s="818"/>
      <c r="AJ83" s="819"/>
      <c r="AK83" s="820"/>
      <c r="AL83" s="821"/>
      <c r="AM83" s="821"/>
      <c r="AN83" s="821"/>
      <c r="AO83" s="821"/>
      <c r="AP83" s="821"/>
      <c r="AQ83" s="821"/>
      <c r="AR83" s="821"/>
      <c r="AS83" s="821"/>
      <c r="AT83" s="821"/>
      <c r="AU83" s="821"/>
      <c r="AV83" s="821"/>
      <c r="AW83" s="821"/>
      <c r="AX83" s="821"/>
      <c r="AY83" s="821"/>
      <c r="AZ83" s="821"/>
      <c r="BA83" s="822"/>
      <c r="BB83" s="836"/>
      <c r="BC83" s="837"/>
      <c r="BD83" s="838"/>
      <c r="BE83" s="830"/>
      <c r="BF83" s="831"/>
      <c r="BG83" s="831"/>
      <c r="BH83" s="831"/>
      <c r="BI83" s="831"/>
      <c r="BJ83" s="831"/>
      <c r="BK83" s="831"/>
      <c r="BL83" s="832"/>
      <c r="BO83" s="138">
        <v>174</v>
      </c>
      <c r="BP83" s="48" t="s">
        <v>258</v>
      </c>
      <c r="BQ83" s="72" t="s">
        <v>490</v>
      </c>
      <c r="BR83" s="138">
        <f t="shared" si="1"/>
        <v>174</v>
      </c>
      <c r="BT83" s="105"/>
      <c r="BU83" s="105"/>
    </row>
    <row r="84" spans="1:73" s="87" customFormat="1" ht="15.95" customHeight="1" x14ac:dyDescent="0.15">
      <c r="A84" s="102"/>
      <c r="B84" s="102"/>
      <c r="C84" s="793" t="str">
        <f>IF(M84="","",COUNT($C$7:D83)+1)</f>
        <v/>
      </c>
      <c r="D84" s="794"/>
      <c r="E84" s="799"/>
      <c r="F84" s="800"/>
      <c r="G84" s="800"/>
      <c r="H84" s="800"/>
      <c r="I84" s="800"/>
      <c r="J84" s="800"/>
      <c r="K84" s="800"/>
      <c r="L84" s="801"/>
      <c r="M84" s="808"/>
      <c r="N84" s="809"/>
      <c r="O84" s="809"/>
      <c r="P84" s="809"/>
      <c r="Q84" s="809"/>
      <c r="R84" s="809"/>
      <c r="S84" s="809"/>
      <c r="T84" s="809"/>
      <c r="U84" s="809"/>
      <c r="V84" s="809"/>
      <c r="W84" s="809"/>
      <c r="X84" s="810"/>
      <c r="Y84" s="811"/>
      <c r="Z84" s="812"/>
      <c r="AA84" s="812"/>
      <c r="AB84" s="812"/>
      <c r="AC84" s="812"/>
      <c r="AD84" s="812"/>
      <c r="AE84" s="812"/>
      <c r="AF84" s="813"/>
      <c r="AG84" s="817" t="str">
        <f t="shared" si="2"/>
        <v/>
      </c>
      <c r="AH84" s="818"/>
      <c r="AI84" s="818"/>
      <c r="AJ84" s="819"/>
      <c r="AK84" s="820"/>
      <c r="AL84" s="821"/>
      <c r="AM84" s="821"/>
      <c r="AN84" s="821"/>
      <c r="AO84" s="821"/>
      <c r="AP84" s="821"/>
      <c r="AQ84" s="821"/>
      <c r="AR84" s="821"/>
      <c r="AS84" s="821"/>
      <c r="AT84" s="821"/>
      <c r="AU84" s="821"/>
      <c r="AV84" s="821"/>
      <c r="AW84" s="821"/>
      <c r="AX84" s="821"/>
      <c r="AY84" s="821"/>
      <c r="AZ84" s="821"/>
      <c r="BA84" s="822"/>
      <c r="BB84" s="897"/>
      <c r="BC84" s="898"/>
      <c r="BD84" s="899"/>
      <c r="BE84" s="811"/>
      <c r="BF84" s="812"/>
      <c r="BG84" s="812"/>
      <c r="BH84" s="812"/>
      <c r="BI84" s="812"/>
      <c r="BJ84" s="812"/>
      <c r="BK84" s="812"/>
      <c r="BL84" s="826"/>
      <c r="BO84" s="138">
        <v>274</v>
      </c>
      <c r="BP84" s="48" t="s">
        <v>258</v>
      </c>
      <c r="BQ84" s="72" t="s">
        <v>491</v>
      </c>
      <c r="BR84" s="138">
        <f t="shared" si="1"/>
        <v>274</v>
      </c>
      <c r="BT84" s="105"/>
      <c r="BU84" s="105"/>
    </row>
    <row r="85" spans="1:73" s="87" customFormat="1" ht="15.95" customHeight="1" x14ac:dyDescent="0.15">
      <c r="A85" s="102"/>
      <c r="B85" s="102"/>
      <c r="C85" s="795"/>
      <c r="D85" s="796"/>
      <c r="E85" s="802"/>
      <c r="F85" s="803"/>
      <c r="G85" s="803"/>
      <c r="H85" s="803"/>
      <c r="I85" s="803"/>
      <c r="J85" s="803"/>
      <c r="K85" s="803"/>
      <c r="L85" s="804"/>
      <c r="M85" s="833"/>
      <c r="N85" s="834"/>
      <c r="O85" s="834"/>
      <c r="P85" s="834"/>
      <c r="Q85" s="834"/>
      <c r="R85" s="834"/>
      <c r="S85" s="834"/>
      <c r="T85" s="834"/>
      <c r="U85" s="834"/>
      <c r="V85" s="834"/>
      <c r="W85" s="834"/>
      <c r="X85" s="835"/>
      <c r="Y85" s="814"/>
      <c r="Z85" s="815"/>
      <c r="AA85" s="815"/>
      <c r="AB85" s="815"/>
      <c r="AC85" s="815"/>
      <c r="AD85" s="815"/>
      <c r="AE85" s="815"/>
      <c r="AF85" s="816"/>
      <c r="AG85" s="817" t="str">
        <f t="shared" si="2"/>
        <v/>
      </c>
      <c r="AH85" s="818"/>
      <c r="AI85" s="818"/>
      <c r="AJ85" s="819"/>
      <c r="AK85" s="820"/>
      <c r="AL85" s="821"/>
      <c r="AM85" s="821"/>
      <c r="AN85" s="821"/>
      <c r="AO85" s="821"/>
      <c r="AP85" s="821"/>
      <c r="AQ85" s="821"/>
      <c r="AR85" s="821"/>
      <c r="AS85" s="821"/>
      <c r="AT85" s="821"/>
      <c r="AU85" s="821"/>
      <c r="AV85" s="821"/>
      <c r="AW85" s="821"/>
      <c r="AX85" s="821"/>
      <c r="AY85" s="821"/>
      <c r="AZ85" s="821"/>
      <c r="BA85" s="822"/>
      <c r="BB85" s="823"/>
      <c r="BC85" s="824"/>
      <c r="BD85" s="825"/>
      <c r="BE85" s="827"/>
      <c r="BF85" s="828"/>
      <c r="BG85" s="828"/>
      <c r="BH85" s="828"/>
      <c r="BI85" s="828"/>
      <c r="BJ85" s="828"/>
      <c r="BK85" s="828"/>
      <c r="BL85" s="829"/>
      <c r="BO85" s="138">
        <v>175</v>
      </c>
      <c r="BP85" s="48" t="s">
        <v>258</v>
      </c>
      <c r="BQ85" s="72" t="s">
        <v>270</v>
      </c>
      <c r="BR85" s="138">
        <f t="shared" si="1"/>
        <v>175</v>
      </c>
      <c r="BT85" s="105"/>
      <c r="BU85" s="105"/>
    </row>
    <row r="86" spans="1:73" s="87" customFormat="1" ht="15.95" customHeight="1" x14ac:dyDescent="0.15">
      <c r="A86" s="102"/>
      <c r="B86" s="102"/>
      <c r="C86" s="797"/>
      <c r="D86" s="798"/>
      <c r="E86" s="805"/>
      <c r="F86" s="806"/>
      <c r="G86" s="806"/>
      <c r="H86" s="806"/>
      <c r="I86" s="806"/>
      <c r="J86" s="806"/>
      <c r="K86" s="806"/>
      <c r="L86" s="807"/>
      <c r="M86" s="836"/>
      <c r="N86" s="837"/>
      <c r="O86" s="837"/>
      <c r="P86" s="837"/>
      <c r="Q86" s="837"/>
      <c r="R86" s="837"/>
      <c r="S86" s="837"/>
      <c r="T86" s="837"/>
      <c r="U86" s="837"/>
      <c r="V86" s="837"/>
      <c r="W86" s="837"/>
      <c r="X86" s="838"/>
      <c r="Y86" s="839"/>
      <c r="Z86" s="840"/>
      <c r="AA86" s="840"/>
      <c r="AB86" s="840"/>
      <c r="AC86" s="840"/>
      <c r="AD86" s="840"/>
      <c r="AE86" s="840"/>
      <c r="AF86" s="841"/>
      <c r="AG86" s="817" t="str">
        <f t="shared" si="2"/>
        <v/>
      </c>
      <c r="AH86" s="818"/>
      <c r="AI86" s="818"/>
      <c r="AJ86" s="819"/>
      <c r="AK86" s="820"/>
      <c r="AL86" s="821"/>
      <c r="AM86" s="821"/>
      <c r="AN86" s="821"/>
      <c r="AO86" s="821"/>
      <c r="AP86" s="821"/>
      <c r="AQ86" s="821"/>
      <c r="AR86" s="821"/>
      <c r="AS86" s="821"/>
      <c r="AT86" s="821"/>
      <c r="AU86" s="821"/>
      <c r="AV86" s="821"/>
      <c r="AW86" s="821"/>
      <c r="AX86" s="821"/>
      <c r="AY86" s="821"/>
      <c r="AZ86" s="821"/>
      <c r="BA86" s="822"/>
      <c r="BB86" s="836"/>
      <c r="BC86" s="837"/>
      <c r="BD86" s="838"/>
      <c r="BE86" s="830"/>
      <c r="BF86" s="831"/>
      <c r="BG86" s="831"/>
      <c r="BH86" s="831"/>
      <c r="BI86" s="831"/>
      <c r="BJ86" s="831"/>
      <c r="BK86" s="831"/>
      <c r="BL86" s="832"/>
      <c r="BO86" s="138">
        <v>275</v>
      </c>
      <c r="BP86" s="48" t="s">
        <v>258</v>
      </c>
      <c r="BQ86" s="72" t="s">
        <v>493</v>
      </c>
      <c r="BR86" s="138">
        <f t="shared" si="1"/>
        <v>275</v>
      </c>
      <c r="BT86" s="105"/>
      <c r="BU86" s="105"/>
    </row>
    <row r="87" spans="1:73" s="87" customFormat="1" ht="15.95" customHeight="1" x14ac:dyDescent="0.15">
      <c r="A87" s="102"/>
      <c r="B87" s="102"/>
      <c r="C87" s="793" t="str">
        <f>IF(M87="","",COUNT($C$7:D86)+1)</f>
        <v/>
      </c>
      <c r="D87" s="794"/>
      <c r="E87" s="799"/>
      <c r="F87" s="800"/>
      <c r="G87" s="800"/>
      <c r="H87" s="800"/>
      <c r="I87" s="800"/>
      <c r="J87" s="800"/>
      <c r="K87" s="800"/>
      <c r="L87" s="801"/>
      <c r="M87" s="808"/>
      <c r="N87" s="809"/>
      <c r="O87" s="809"/>
      <c r="P87" s="809"/>
      <c r="Q87" s="809"/>
      <c r="R87" s="809"/>
      <c r="S87" s="809"/>
      <c r="T87" s="809"/>
      <c r="U87" s="809"/>
      <c r="V87" s="809"/>
      <c r="W87" s="809"/>
      <c r="X87" s="810"/>
      <c r="Y87" s="811"/>
      <c r="Z87" s="812"/>
      <c r="AA87" s="812"/>
      <c r="AB87" s="812"/>
      <c r="AC87" s="812"/>
      <c r="AD87" s="812"/>
      <c r="AE87" s="812"/>
      <c r="AF87" s="813"/>
      <c r="AG87" s="817" t="str">
        <f t="shared" si="2"/>
        <v/>
      </c>
      <c r="AH87" s="818"/>
      <c r="AI87" s="818"/>
      <c r="AJ87" s="819"/>
      <c r="AK87" s="820"/>
      <c r="AL87" s="821"/>
      <c r="AM87" s="821"/>
      <c r="AN87" s="821"/>
      <c r="AO87" s="821"/>
      <c r="AP87" s="821"/>
      <c r="AQ87" s="821"/>
      <c r="AR87" s="821"/>
      <c r="AS87" s="821"/>
      <c r="AT87" s="821"/>
      <c r="AU87" s="821"/>
      <c r="AV87" s="821"/>
      <c r="AW87" s="821"/>
      <c r="AX87" s="821"/>
      <c r="AY87" s="821"/>
      <c r="AZ87" s="821"/>
      <c r="BA87" s="822"/>
      <c r="BB87" s="823"/>
      <c r="BC87" s="824"/>
      <c r="BD87" s="825"/>
      <c r="BE87" s="811"/>
      <c r="BF87" s="812"/>
      <c r="BG87" s="812"/>
      <c r="BH87" s="812"/>
      <c r="BI87" s="812"/>
      <c r="BJ87" s="812"/>
      <c r="BK87" s="812"/>
      <c r="BL87" s="826"/>
      <c r="BO87" s="138">
        <v>176</v>
      </c>
      <c r="BP87" s="48" t="s">
        <v>258</v>
      </c>
      <c r="BQ87" s="72" t="s">
        <v>492</v>
      </c>
      <c r="BR87" s="138">
        <f t="shared" si="1"/>
        <v>176</v>
      </c>
      <c r="BT87" s="105"/>
      <c r="BU87" s="105"/>
    </row>
    <row r="88" spans="1:73" s="87" customFormat="1" ht="15.95" customHeight="1" x14ac:dyDescent="0.15">
      <c r="A88" s="102"/>
      <c r="B88" s="102"/>
      <c r="C88" s="795"/>
      <c r="D88" s="796"/>
      <c r="E88" s="802"/>
      <c r="F88" s="803"/>
      <c r="G88" s="803"/>
      <c r="H88" s="803"/>
      <c r="I88" s="803"/>
      <c r="J88" s="803"/>
      <c r="K88" s="803"/>
      <c r="L88" s="804"/>
      <c r="M88" s="833"/>
      <c r="N88" s="834"/>
      <c r="O88" s="834"/>
      <c r="P88" s="834"/>
      <c r="Q88" s="834"/>
      <c r="R88" s="834"/>
      <c r="S88" s="834"/>
      <c r="T88" s="834"/>
      <c r="U88" s="834"/>
      <c r="V88" s="834"/>
      <c r="W88" s="834"/>
      <c r="X88" s="835"/>
      <c r="Y88" s="814"/>
      <c r="Z88" s="815"/>
      <c r="AA88" s="815"/>
      <c r="AB88" s="815"/>
      <c r="AC88" s="815"/>
      <c r="AD88" s="815"/>
      <c r="AE88" s="815"/>
      <c r="AF88" s="816"/>
      <c r="AG88" s="817" t="str">
        <f t="shared" si="2"/>
        <v/>
      </c>
      <c r="AH88" s="818"/>
      <c r="AI88" s="818"/>
      <c r="AJ88" s="819"/>
      <c r="AK88" s="820"/>
      <c r="AL88" s="821"/>
      <c r="AM88" s="821"/>
      <c r="AN88" s="821"/>
      <c r="AO88" s="821"/>
      <c r="AP88" s="821"/>
      <c r="AQ88" s="821"/>
      <c r="AR88" s="821"/>
      <c r="AS88" s="821"/>
      <c r="AT88" s="821"/>
      <c r="AU88" s="821"/>
      <c r="AV88" s="821"/>
      <c r="AW88" s="821"/>
      <c r="AX88" s="821"/>
      <c r="AY88" s="821"/>
      <c r="AZ88" s="821"/>
      <c r="BA88" s="822"/>
      <c r="BB88" s="836"/>
      <c r="BC88" s="837"/>
      <c r="BD88" s="838"/>
      <c r="BE88" s="827"/>
      <c r="BF88" s="828"/>
      <c r="BG88" s="828"/>
      <c r="BH88" s="828"/>
      <c r="BI88" s="828"/>
      <c r="BJ88" s="828"/>
      <c r="BK88" s="828"/>
      <c r="BL88" s="829"/>
      <c r="BO88" s="138">
        <v>276</v>
      </c>
      <c r="BP88" s="48" t="s">
        <v>258</v>
      </c>
      <c r="BQ88" s="72" t="s">
        <v>494</v>
      </c>
      <c r="BR88" s="138">
        <f t="shared" si="1"/>
        <v>276</v>
      </c>
      <c r="BT88" s="105"/>
      <c r="BU88" s="105"/>
    </row>
    <row r="89" spans="1:73" s="87" customFormat="1" ht="15.95" customHeight="1" x14ac:dyDescent="0.15">
      <c r="A89" s="102"/>
      <c r="B89" s="102"/>
      <c r="C89" s="797"/>
      <c r="D89" s="798"/>
      <c r="E89" s="805"/>
      <c r="F89" s="806"/>
      <c r="G89" s="806"/>
      <c r="H89" s="806"/>
      <c r="I89" s="806"/>
      <c r="J89" s="806"/>
      <c r="K89" s="806"/>
      <c r="L89" s="807"/>
      <c r="M89" s="836"/>
      <c r="N89" s="837"/>
      <c r="O89" s="837"/>
      <c r="P89" s="837"/>
      <c r="Q89" s="837"/>
      <c r="R89" s="837"/>
      <c r="S89" s="837"/>
      <c r="T89" s="837"/>
      <c r="U89" s="837"/>
      <c r="V89" s="837"/>
      <c r="W89" s="837"/>
      <c r="X89" s="838"/>
      <c r="Y89" s="839"/>
      <c r="Z89" s="840"/>
      <c r="AA89" s="840"/>
      <c r="AB89" s="840"/>
      <c r="AC89" s="840"/>
      <c r="AD89" s="840"/>
      <c r="AE89" s="840"/>
      <c r="AF89" s="841"/>
      <c r="AG89" s="817" t="str">
        <f t="shared" si="2"/>
        <v/>
      </c>
      <c r="AH89" s="818"/>
      <c r="AI89" s="818"/>
      <c r="AJ89" s="819"/>
      <c r="AK89" s="820"/>
      <c r="AL89" s="821"/>
      <c r="AM89" s="821"/>
      <c r="AN89" s="821"/>
      <c r="AO89" s="821"/>
      <c r="AP89" s="821"/>
      <c r="AQ89" s="821"/>
      <c r="AR89" s="821"/>
      <c r="AS89" s="821"/>
      <c r="AT89" s="821"/>
      <c r="AU89" s="821"/>
      <c r="AV89" s="821"/>
      <c r="AW89" s="821"/>
      <c r="AX89" s="821"/>
      <c r="AY89" s="821"/>
      <c r="AZ89" s="821"/>
      <c r="BA89" s="822"/>
      <c r="BB89" s="897"/>
      <c r="BC89" s="898"/>
      <c r="BD89" s="899"/>
      <c r="BE89" s="830"/>
      <c r="BF89" s="831"/>
      <c r="BG89" s="831"/>
      <c r="BH89" s="831"/>
      <c r="BI89" s="831"/>
      <c r="BJ89" s="831"/>
      <c r="BK89" s="831"/>
      <c r="BL89" s="832"/>
      <c r="BO89" s="138" t="s">
        <v>554</v>
      </c>
      <c r="BP89" s="48" t="s">
        <v>258</v>
      </c>
      <c r="BQ89" s="72" t="s">
        <v>495</v>
      </c>
      <c r="BR89" s="138" t="str">
        <f t="shared" si="1"/>
        <v>170</v>
      </c>
      <c r="BT89" s="105"/>
      <c r="BU89" s="105"/>
    </row>
    <row r="90" spans="1:73" s="87" customFormat="1" ht="15.95" customHeight="1" x14ac:dyDescent="0.15">
      <c r="A90" s="102"/>
      <c r="B90" s="102"/>
      <c r="C90" s="793" t="str">
        <f>IF(M90="","",COUNT($C$7:D89)+1)</f>
        <v/>
      </c>
      <c r="D90" s="794"/>
      <c r="E90" s="799"/>
      <c r="F90" s="800"/>
      <c r="G90" s="800"/>
      <c r="H90" s="800"/>
      <c r="I90" s="800"/>
      <c r="J90" s="800"/>
      <c r="K90" s="800"/>
      <c r="L90" s="801"/>
      <c r="M90" s="808"/>
      <c r="N90" s="809"/>
      <c r="O90" s="809"/>
      <c r="P90" s="809"/>
      <c r="Q90" s="809"/>
      <c r="R90" s="809"/>
      <c r="S90" s="809"/>
      <c r="T90" s="809"/>
      <c r="U90" s="809"/>
      <c r="V90" s="809"/>
      <c r="W90" s="809"/>
      <c r="X90" s="810"/>
      <c r="Y90" s="811"/>
      <c r="Z90" s="812"/>
      <c r="AA90" s="812"/>
      <c r="AB90" s="812"/>
      <c r="AC90" s="812"/>
      <c r="AD90" s="812"/>
      <c r="AE90" s="812"/>
      <c r="AF90" s="813"/>
      <c r="AG90" s="817" t="str">
        <f t="shared" si="2"/>
        <v/>
      </c>
      <c r="AH90" s="818"/>
      <c r="AI90" s="818"/>
      <c r="AJ90" s="819"/>
      <c r="AK90" s="820"/>
      <c r="AL90" s="821"/>
      <c r="AM90" s="821"/>
      <c r="AN90" s="821"/>
      <c r="AO90" s="821"/>
      <c r="AP90" s="821"/>
      <c r="AQ90" s="821"/>
      <c r="AR90" s="821"/>
      <c r="AS90" s="821"/>
      <c r="AT90" s="821"/>
      <c r="AU90" s="821"/>
      <c r="AV90" s="821"/>
      <c r="AW90" s="821"/>
      <c r="AX90" s="821"/>
      <c r="AY90" s="821"/>
      <c r="AZ90" s="821"/>
      <c r="BA90" s="822"/>
      <c r="BB90" s="823"/>
      <c r="BC90" s="824"/>
      <c r="BD90" s="825"/>
      <c r="BE90" s="811"/>
      <c r="BF90" s="812"/>
      <c r="BG90" s="812"/>
      <c r="BH90" s="812"/>
      <c r="BI90" s="812"/>
      <c r="BJ90" s="812"/>
      <c r="BK90" s="812"/>
      <c r="BL90" s="826"/>
      <c r="BO90" s="138" t="s">
        <v>555</v>
      </c>
      <c r="BP90" s="48" t="s">
        <v>258</v>
      </c>
      <c r="BQ90" s="72" t="s">
        <v>496</v>
      </c>
      <c r="BR90" s="138" t="str">
        <f t="shared" si="1"/>
        <v>270</v>
      </c>
      <c r="BT90" s="105"/>
      <c r="BU90" s="105"/>
    </row>
    <row r="91" spans="1:73" s="87" customFormat="1" ht="15.95" customHeight="1" x14ac:dyDescent="0.15">
      <c r="A91" s="102"/>
      <c r="B91" s="102"/>
      <c r="C91" s="795"/>
      <c r="D91" s="796"/>
      <c r="E91" s="802"/>
      <c r="F91" s="803"/>
      <c r="G91" s="803"/>
      <c r="H91" s="803"/>
      <c r="I91" s="803"/>
      <c r="J91" s="803"/>
      <c r="K91" s="803"/>
      <c r="L91" s="804"/>
      <c r="M91" s="833"/>
      <c r="N91" s="834"/>
      <c r="O91" s="834"/>
      <c r="P91" s="834"/>
      <c r="Q91" s="834"/>
      <c r="R91" s="834"/>
      <c r="S91" s="834"/>
      <c r="T91" s="834"/>
      <c r="U91" s="834"/>
      <c r="V91" s="834"/>
      <c r="W91" s="834"/>
      <c r="X91" s="835"/>
      <c r="Y91" s="814"/>
      <c r="Z91" s="815"/>
      <c r="AA91" s="815"/>
      <c r="AB91" s="815"/>
      <c r="AC91" s="815"/>
      <c r="AD91" s="815"/>
      <c r="AE91" s="815"/>
      <c r="AF91" s="816"/>
      <c r="AG91" s="817" t="str">
        <f t="shared" si="2"/>
        <v/>
      </c>
      <c r="AH91" s="818"/>
      <c r="AI91" s="818"/>
      <c r="AJ91" s="819"/>
      <c r="AK91" s="820"/>
      <c r="AL91" s="821"/>
      <c r="AM91" s="821"/>
      <c r="AN91" s="821"/>
      <c r="AO91" s="821"/>
      <c r="AP91" s="821"/>
      <c r="AQ91" s="821"/>
      <c r="AR91" s="821"/>
      <c r="AS91" s="821"/>
      <c r="AT91" s="821"/>
      <c r="AU91" s="821"/>
      <c r="AV91" s="821"/>
      <c r="AW91" s="821"/>
      <c r="AX91" s="821"/>
      <c r="AY91" s="821"/>
      <c r="AZ91" s="821"/>
      <c r="BA91" s="822"/>
      <c r="BB91" s="836"/>
      <c r="BC91" s="837"/>
      <c r="BD91" s="838"/>
      <c r="BE91" s="827"/>
      <c r="BF91" s="828"/>
      <c r="BG91" s="828"/>
      <c r="BH91" s="828"/>
      <c r="BI91" s="828"/>
      <c r="BJ91" s="828"/>
      <c r="BK91" s="828"/>
      <c r="BL91" s="829"/>
      <c r="BO91" s="138">
        <v>177</v>
      </c>
      <c r="BP91" s="48" t="s">
        <v>258</v>
      </c>
      <c r="BQ91" s="72" t="s">
        <v>169</v>
      </c>
      <c r="BR91" s="138">
        <f t="shared" si="1"/>
        <v>177</v>
      </c>
      <c r="BT91" s="105"/>
      <c r="BU91" s="105"/>
    </row>
    <row r="92" spans="1:73" s="87" customFormat="1" ht="15.95" customHeight="1" x14ac:dyDescent="0.15">
      <c r="A92" s="102"/>
      <c r="B92" s="102"/>
      <c r="C92" s="797"/>
      <c r="D92" s="798"/>
      <c r="E92" s="805"/>
      <c r="F92" s="806"/>
      <c r="G92" s="806"/>
      <c r="H92" s="806"/>
      <c r="I92" s="806"/>
      <c r="J92" s="806"/>
      <c r="K92" s="806"/>
      <c r="L92" s="807"/>
      <c r="M92" s="836"/>
      <c r="N92" s="837"/>
      <c r="O92" s="837"/>
      <c r="P92" s="837"/>
      <c r="Q92" s="837"/>
      <c r="R92" s="837"/>
      <c r="S92" s="837"/>
      <c r="T92" s="837"/>
      <c r="U92" s="837"/>
      <c r="V92" s="837"/>
      <c r="W92" s="837"/>
      <c r="X92" s="838"/>
      <c r="Y92" s="839"/>
      <c r="Z92" s="840"/>
      <c r="AA92" s="840"/>
      <c r="AB92" s="840"/>
      <c r="AC92" s="840"/>
      <c r="AD92" s="840"/>
      <c r="AE92" s="840"/>
      <c r="AF92" s="841"/>
      <c r="AG92" s="817" t="str">
        <f t="shared" si="2"/>
        <v/>
      </c>
      <c r="AH92" s="818"/>
      <c r="AI92" s="818"/>
      <c r="AJ92" s="819"/>
      <c r="AK92" s="820"/>
      <c r="AL92" s="821"/>
      <c r="AM92" s="821"/>
      <c r="AN92" s="821"/>
      <c r="AO92" s="821"/>
      <c r="AP92" s="821"/>
      <c r="AQ92" s="821"/>
      <c r="AR92" s="821"/>
      <c r="AS92" s="821"/>
      <c r="AT92" s="821"/>
      <c r="AU92" s="821"/>
      <c r="AV92" s="821"/>
      <c r="AW92" s="821"/>
      <c r="AX92" s="821"/>
      <c r="AY92" s="821"/>
      <c r="AZ92" s="821"/>
      <c r="BA92" s="822"/>
      <c r="BB92" s="823"/>
      <c r="BC92" s="824"/>
      <c r="BD92" s="825"/>
      <c r="BE92" s="830"/>
      <c r="BF92" s="831"/>
      <c r="BG92" s="831"/>
      <c r="BH92" s="831"/>
      <c r="BI92" s="831"/>
      <c r="BJ92" s="831"/>
      <c r="BK92" s="831"/>
      <c r="BL92" s="832"/>
      <c r="BO92" s="138">
        <v>277</v>
      </c>
      <c r="BP92" s="48" t="s">
        <v>258</v>
      </c>
      <c r="BQ92" s="72" t="s">
        <v>170</v>
      </c>
      <c r="BR92" s="138">
        <f t="shared" si="1"/>
        <v>277</v>
      </c>
      <c r="BT92" s="105"/>
      <c r="BU92" s="105"/>
    </row>
    <row r="93" spans="1:73" s="87" customFormat="1" ht="15.95" customHeight="1" x14ac:dyDescent="0.15">
      <c r="A93" s="102"/>
      <c r="B93" s="102"/>
      <c r="C93" s="793" t="str">
        <f>IF(M93="","",COUNT($C$7:D92)+1)</f>
        <v/>
      </c>
      <c r="D93" s="794"/>
      <c r="E93" s="799"/>
      <c r="F93" s="800"/>
      <c r="G93" s="800"/>
      <c r="H93" s="800"/>
      <c r="I93" s="800"/>
      <c r="J93" s="800"/>
      <c r="K93" s="800"/>
      <c r="L93" s="801"/>
      <c r="M93" s="808"/>
      <c r="N93" s="809"/>
      <c r="O93" s="809"/>
      <c r="P93" s="809"/>
      <c r="Q93" s="809"/>
      <c r="R93" s="809"/>
      <c r="S93" s="809"/>
      <c r="T93" s="809"/>
      <c r="U93" s="809"/>
      <c r="V93" s="809"/>
      <c r="W93" s="809"/>
      <c r="X93" s="810"/>
      <c r="Y93" s="811"/>
      <c r="Z93" s="812"/>
      <c r="AA93" s="812"/>
      <c r="AB93" s="812"/>
      <c r="AC93" s="812"/>
      <c r="AD93" s="812"/>
      <c r="AE93" s="812"/>
      <c r="AF93" s="813"/>
      <c r="AG93" s="817" t="str">
        <f t="shared" si="2"/>
        <v/>
      </c>
      <c r="AH93" s="818"/>
      <c r="AI93" s="818"/>
      <c r="AJ93" s="819"/>
      <c r="AK93" s="820"/>
      <c r="AL93" s="821"/>
      <c r="AM93" s="821"/>
      <c r="AN93" s="821"/>
      <c r="AO93" s="821"/>
      <c r="AP93" s="821"/>
      <c r="AQ93" s="821"/>
      <c r="AR93" s="821"/>
      <c r="AS93" s="821"/>
      <c r="AT93" s="821"/>
      <c r="AU93" s="821"/>
      <c r="AV93" s="821"/>
      <c r="AW93" s="821"/>
      <c r="AX93" s="821"/>
      <c r="AY93" s="821"/>
      <c r="AZ93" s="821"/>
      <c r="BA93" s="822"/>
      <c r="BB93" s="836"/>
      <c r="BC93" s="837"/>
      <c r="BD93" s="838"/>
      <c r="BE93" s="811"/>
      <c r="BF93" s="812"/>
      <c r="BG93" s="812"/>
      <c r="BH93" s="812"/>
      <c r="BI93" s="812"/>
      <c r="BJ93" s="812"/>
      <c r="BK93" s="812"/>
      <c r="BL93" s="826"/>
      <c r="BO93" s="138">
        <v>178</v>
      </c>
      <c r="BP93" s="48" t="s">
        <v>258</v>
      </c>
      <c r="BQ93" s="72" t="s">
        <v>497</v>
      </c>
      <c r="BR93" s="138">
        <f t="shared" si="1"/>
        <v>178</v>
      </c>
      <c r="BT93" s="105"/>
      <c r="BU93" s="105"/>
    </row>
    <row r="94" spans="1:73" s="87" customFormat="1" ht="15.95" customHeight="1" x14ac:dyDescent="0.15">
      <c r="A94" s="102"/>
      <c r="B94" s="102"/>
      <c r="C94" s="795"/>
      <c r="D94" s="796"/>
      <c r="E94" s="802"/>
      <c r="F94" s="803"/>
      <c r="G94" s="803"/>
      <c r="H94" s="803"/>
      <c r="I94" s="803"/>
      <c r="J94" s="803"/>
      <c r="K94" s="803"/>
      <c r="L94" s="804"/>
      <c r="M94" s="833"/>
      <c r="N94" s="834"/>
      <c r="O94" s="834"/>
      <c r="P94" s="834"/>
      <c r="Q94" s="834"/>
      <c r="R94" s="834"/>
      <c r="S94" s="834"/>
      <c r="T94" s="834"/>
      <c r="U94" s="834"/>
      <c r="V94" s="834"/>
      <c r="W94" s="834"/>
      <c r="X94" s="835"/>
      <c r="Y94" s="814"/>
      <c r="Z94" s="815"/>
      <c r="AA94" s="815"/>
      <c r="AB94" s="815"/>
      <c r="AC94" s="815"/>
      <c r="AD94" s="815"/>
      <c r="AE94" s="815"/>
      <c r="AF94" s="816"/>
      <c r="AG94" s="817" t="str">
        <f t="shared" si="2"/>
        <v/>
      </c>
      <c r="AH94" s="818"/>
      <c r="AI94" s="818"/>
      <c r="AJ94" s="819"/>
      <c r="AK94" s="820"/>
      <c r="AL94" s="821"/>
      <c r="AM94" s="821"/>
      <c r="AN94" s="821"/>
      <c r="AO94" s="821"/>
      <c r="AP94" s="821"/>
      <c r="AQ94" s="821"/>
      <c r="AR94" s="821"/>
      <c r="AS94" s="821"/>
      <c r="AT94" s="821"/>
      <c r="AU94" s="821"/>
      <c r="AV94" s="821"/>
      <c r="AW94" s="821"/>
      <c r="AX94" s="821"/>
      <c r="AY94" s="821"/>
      <c r="AZ94" s="821"/>
      <c r="BA94" s="822"/>
      <c r="BB94" s="897"/>
      <c r="BC94" s="898"/>
      <c r="BD94" s="899"/>
      <c r="BE94" s="827"/>
      <c r="BF94" s="828"/>
      <c r="BG94" s="828"/>
      <c r="BH94" s="828"/>
      <c r="BI94" s="828"/>
      <c r="BJ94" s="828"/>
      <c r="BK94" s="828"/>
      <c r="BL94" s="829"/>
      <c r="BO94" s="138">
        <v>278</v>
      </c>
      <c r="BP94" s="48" t="s">
        <v>258</v>
      </c>
      <c r="BQ94" s="72" t="s">
        <v>498</v>
      </c>
      <c r="BR94" s="138">
        <f t="shared" si="1"/>
        <v>278</v>
      </c>
      <c r="BT94" s="105"/>
      <c r="BU94" s="105"/>
    </row>
    <row r="95" spans="1:73" s="87" customFormat="1" ht="15.95" customHeight="1" x14ac:dyDescent="0.15">
      <c r="A95" s="102"/>
      <c r="B95" s="102"/>
      <c r="C95" s="797"/>
      <c r="D95" s="798"/>
      <c r="E95" s="805"/>
      <c r="F95" s="806"/>
      <c r="G95" s="806"/>
      <c r="H95" s="806"/>
      <c r="I95" s="806"/>
      <c r="J95" s="806"/>
      <c r="K95" s="806"/>
      <c r="L95" s="807"/>
      <c r="M95" s="836"/>
      <c r="N95" s="837"/>
      <c r="O95" s="837"/>
      <c r="P95" s="837"/>
      <c r="Q95" s="837"/>
      <c r="R95" s="837"/>
      <c r="S95" s="837"/>
      <c r="T95" s="837"/>
      <c r="U95" s="837"/>
      <c r="V95" s="837"/>
      <c r="W95" s="837"/>
      <c r="X95" s="838"/>
      <c r="Y95" s="839"/>
      <c r="Z95" s="840"/>
      <c r="AA95" s="840"/>
      <c r="AB95" s="840"/>
      <c r="AC95" s="840"/>
      <c r="AD95" s="840"/>
      <c r="AE95" s="840"/>
      <c r="AF95" s="841"/>
      <c r="AG95" s="817" t="str">
        <f t="shared" si="2"/>
        <v/>
      </c>
      <c r="AH95" s="818"/>
      <c r="AI95" s="818"/>
      <c r="AJ95" s="819"/>
      <c r="AK95" s="820"/>
      <c r="AL95" s="821"/>
      <c r="AM95" s="821"/>
      <c r="AN95" s="821"/>
      <c r="AO95" s="821"/>
      <c r="AP95" s="821"/>
      <c r="AQ95" s="821"/>
      <c r="AR95" s="821"/>
      <c r="AS95" s="821"/>
      <c r="AT95" s="821"/>
      <c r="AU95" s="821"/>
      <c r="AV95" s="821"/>
      <c r="AW95" s="821"/>
      <c r="AX95" s="821"/>
      <c r="AY95" s="821"/>
      <c r="AZ95" s="821"/>
      <c r="BA95" s="822"/>
      <c r="BB95" s="823"/>
      <c r="BC95" s="824"/>
      <c r="BD95" s="825"/>
      <c r="BE95" s="830"/>
      <c r="BF95" s="831"/>
      <c r="BG95" s="831"/>
      <c r="BH95" s="831"/>
      <c r="BI95" s="831"/>
      <c r="BJ95" s="831"/>
      <c r="BK95" s="831"/>
      <c r="BL95" s="832"/>
      <c r="BO95" s="138">
        <v>179</v>
      </c>
      <c r="BP95" s="48" t="s">
        <v>258</v>
      </c>
      <c r="BQ95" s="72" t="s">
        <v>556</v>
      </c>
      <c r="BR95" s="138">
        <f t="shared" si="1"/>
        <v>179</v>
      </c>
      <c r="BT95" s="105"/>
      <c r="BU95" s="105"/>
    </row>
    <row r="96" spans="1:73" s="87" customFormat="1" ht="15.95" customHeight="1" x14ac:dyDescent="0.15">
      <c r="A96" s="102"/>
      <c r="B96" s="102"/>
      <c r="C96" s="793" t="str">
        <f>IF(M96="","",COUNT($C$7:D95)+1)</f>
        <v/>
      </c>
      <c r="D96" s="794"/>
      <c r="E96" s="799"/>
      <c r="F96" s="800"/>
      <c r="G96" s="800"/>
      <c r="H96" s="800"/>
      <c r="I96" s="800"/>
      <c r="J96" s="800"/>
      <c r="K96" s="800"/>
      <c r="L96" s="801"/>
      <c r="M96" s="808"/>
      <c r="N96" s="809"/>
      <c r="O96" s="809"/>
      <c r="P96" s="809"/>
      <c r="Q96" s="809"/>
      <c r="R96" s="809"/>
      <c r="S96" s="809"/>
      <c r="T96" s="809"/>
      <c r="U96" s="809"/>
      <c r="V96" s="809"/>
      <c r="W96" s="809"/>
      <c r="X96" s="810"/>
      <c r="Y96" s="811"/>
      <c r="Z96" s="812"/>
      <c r="AA96" s="812"/>
      <c r="AB96" s="812"/>
      <c r="AC96" s="812"/>
      <c r="AD96" s="812"/>
      <c r="AE96" s="812"/>
      <c r="AF96" s="813"/>
      <c r="AG96" s="817" t="str">
        <f t="shared" si="2"/>
        <v/>
      </c>
      <c r="AH96" s="818"/>
      <c r="AI96" s="818"/>
      <c r="AJ96" s="819"/>
      <c r="AK96" s="820"/>
      <c r="AL96" s="821"/>
      <c r="AM96" s="821"/>
      <c r="AN96" s="821"/>
      <c r="AO96" s="821"/>
      <c r="AP96" s="821"/>
      <c r="AQ96" s="821"/>
      <c r="AR96" s="821"/>
      <c r="AS96" s="821"/>
      <c r="AT96" s="821"/>
      <c r="AU96" s="821"/>
      <c r="AV96" s="821"/>
      <c r="AW96" s="821"/>
      <c r="AX96" s="821"/>
      <c r="AY96" s="821"/>
      <c r="AZ96" s="821"/>
      <c r="BA96" s="822"/>
      <c r="BB96" s="836"/>
      <c r="BC96" s="837"/>
      <c r="BD96" s="838"/>
      <c r="BE96" s="811"/>
      <c r="BF96" s="812"/>
      <c r="BG96" s="812"/>
      <c r="BH96" s="812"/>
      <c r="BI96" s="812"/>
      <c r="BJ96" s="812"/>
      <c r="BK96" s="812"/>
      <c r="BL96" s="826"/>
      <c r="BO96" s="138">
        <v>279</v>
      </c>
      <c r="BP96" s="48" t="s">
        <v>258</v>
      </c>
      <c r="BQ96" s="72" t="s">
        <v>557</v>
      </c>
      <c r="BR96" s="138">
        <f t="shared" si="1"/>
        <v>279</v>
      </c>
      <c r="BT96" s="105"/>
      <c r="BU96" s="105"/>
    </row>
    <row r="97" spans="1:73" s="87" customFormat="1" ht="15.95" customHeight="1" x14ac:dyDescent="0.15">
      <c r="A97" s="102"/>
      <c r="B97" s="102"/>
      <c r="C97" s="795"/>
      <c r="D97" s="796"/>
      <c r="E97" s="802"/>
      <c r="F97" s="803"/>
      <c r="G97" s="803"/>
      <c r="H97" s="803"/>
      <c r="I97" s="803"/>
      <c r="J97" s="803"/>
      <c r="K97" s="803"/>
      <c r="L97" s="804"/>
      <c r="M97" s="833"/>
      <c r="N97" s="834"/>
      <c r="O97" s="834"/>
      <c r="P97" s="834"/>
      <c r="Q97" s="834"/>
      <c r="R97" s="834"/>
      <c r="S97" s="834"/>
      <c r="T97" s="834"/>
      <c r="U97" s="834"/>
      <c r="V97" s="834"/>
      <c r="W97" s="834"/>
      <c r="X97" s="835"/>
      <c r="Y97" s="814"/>
      <c r="Z97" s="815"/>
      <c r="AA97" s="815"/>
      <c r="AB97" s="815"/>
      <c r="AC97" s="815"/>
      <c r="AD97" s="815"/>
      <c r="AE97" s="815"/>
      <c r="AF97" s="816"/>
      <c r="AG97" s="817" t="str">
        <f t="shared" si="2"/>
        <v/>
      </c>
      <c r="AH97" s="818"/>
      <c r="AI97" s="818"/>
      <c r="AJ97" s="819"/>
      <c r="AK97" s="820"/>
      <c r="AL97" s="821"/>
      <c r="AM97" s="821"/>
      <c r="AN97" s="821"/>
      <c r="AO97" s="821"/>
      <c r="AP97" s="821"/>
      <c r="AQ97" s="821"/>
      <c r="AR97" s="821"/>
      <c r="AS97" s="821"/>
      <c r="AT97" s="821"/>
      <c r="AU97" s="821"/>
      <c r="AV97" s="821"/>
      <c r="AW97" s="821"/>
      <c r="AX97" s="821"/>
      <c r="AY97" s="821"/>
      <c r="AZ97" s="821"/>
      <c r="BA97" s="822"/>
      <c r="BB97" s="823"/>
      <c r="BC97" s="824"/>
      <c r="BD97" s="825"/>
      <c r="BE97" s="827"/>
      <c r="BF97" s="828"/>
      <c r="BG97" s="828"/>
      <c r="BH97" s="828"/>
      <c r="BI97" s="828"/>
      <c r="BJ97" s="828"/>
      <c r="BK97" s="828"/>
      <c r="BL97" s="829"/>
      <c r="BO97" s="138">
        <v>180</v>
      </c>
      <c r="BP97" s="48" t="s">
        <v>258</v>
      </c>
      <c r="BQ97" s="72" t="s">
        <v>171</v>
      </c>
      <c r="BR97" s="138">
        <f t="shared" si="1"/>
        <v>180</v>
      </c>
      <c r="BT97" s="105"/>
      <c r="BU97" s="105"/>
    </row>
    <row r="98" spans="1:73" s="87" customFormat="1" ht="15.95" customHeight="1" x14ac:dyDescent="0.15">
      <c r="A98" s="102"/>
      <c r="B98" s="102"/>
      <c r="C98" s="797"/>
      <c r="D98" s="798"/>
      <c r="E98" s="805"/>
      <c r="F98" s="806"/>
      <c r="G98" s="806"/>
      <c r="H98" s="806"/>
      <c r="I98" s="806"/>
      <c r="J98" s="806"/>
      <c r="K98" s="806"/>
      <c r="L98" s="807"/>
      <c r="M98" s="836"/>
      <c r="N98" s="837"/>
      <c r="O98" s="837"/>
      <c r="P98" s="837"/>
      <c r="Q98" s="837"/>
      <c r="R98" s="837"/>
      <c r="S98" s="837"/>
      <c r="T98" s="837"/>
      <c r="U98" s="837"/>
      <c r="V98" s="837"/>
      <c r="W98" s="837"/>
      <c r="X98" s="838"/>
      <c r="Y98" s="839"/>
      <c r="Z98" s="840"/>
      <c r="AA98" s="840"/>
      <c r="AB98" s="840"/>
      <c r="AC98" s="840"/>
      <c r="AD98" s="840"/>
      <c r="AE98" s="840"/>
      <c r="AF98" s="841"/>
      <c r="AG98" s="817" t="str">
        <f t="shared" si="2"/>
        <v/>
      </c>
      <c r="AH98" s="818"/>
      <c r="AI98" s="818"/>
      <c r="AJ98" s="819"/>
      <c r="AK98" s="820"/>
      <c r="AL98" s="821"/>
      <c r="AM98" s="821"/>
      <c r="AN98" s="821"/>
      <c r="AO98" s="821"/>
      <c r="AP98" s="821"/>
      <c r="AQ98" s="821"/>
      <c r="AR98" s="821"/>
      <c r="AS98" s="821"/>
      <c r="AT98" s="821"/>
      <c r="AU98" s="821"/>
      <c r="AV98" s="821"/>
      <c r="AW98" s="821"/>
      <c r="AX98" s="821"/>
      <c r="AY98" s="821"/>
      <c r="AZ98" s="821"/>
      <c r="BA98" s="822"/>
      <c r="BB98" s="836"/>
      <c r="BC98" s="837"/>
      <c r="BD98" s="838"/>
      <c r="BE98" s="830"/>
      <c r="BF98" s="831"/>
      <c r="BG98" s="831"/>
      <c r="BH98" s="831"/>
      <c r="BI98" s="831"/>
      <c r="BJ98" s="831"/>
      <c r="BK98" s="831"/>
      <c r="BL98" s="832"/>
      <c r="BO98" s="138">
        <v>280</v>
      </c>
      <c r="BP98" s="48" t="s">
        <v>258</v>
      </c>
      <c r="BQ98" s="72" t="s">
        <v>172</v>
      </c>
      <c r="BR98" s="138">
        <f t="shared" si="1"/>
        <v>280</v>
      </c>
      <c r="BT98" s="105"/>
      <c r="BU98" s="105"/>
    </row>
    <row r="99" spans="1:73" s="87" customFormat="1" ht="15.95" customHeight="1" x14ac:dyDescent="0.15">
      <c r="A99" s="102"/>
      <c r="B99" s="102"/>
      <c r="C99" s="793" t="str">
        <f>IF(M99="","",COUNT($C$7:D98)+1)</f>
        <v/>
      </c>
      <c r="D99" s="794"/>
      <c r="E99" s="799"/>
      <c r="F99" s="800"/>
      <c r="G99" s="800"/>
      <c r="H99" s="800"/>
      <c r="I99" s="800"/>
      <c r="J99" s="800"/>
      <c r="K99" s="800"/>
      <c r="L99" s="801"/>
      <c r="M99" s="808"/>
      <c r="N99" s="809"/>
      <c r="O99" s="809"/>
      <c r="P99" s="809"/>
      <c r="Q99" s="809"/>
      <c r="R99" s="809"/>
      <c r="S99" s="809"/>
      <c r="T99" s="809"/>
      <c r="U99" s="809"/>
      <c r="V99" s="809"/>
      <c r="W99" s="809"/>
      <c r="X99" s="810"/>
      <c r="Y99" s="811"/>
      <c r="Z99" s="812"/>
      <c r="AA99" s="812"/>
      <c r="AB99" s="812"/>
      <c r="AC99" s="812"/>
      <c r="AD99" s="812"/>
      <c r="AE99" s="812"/>
      <c r="AF99" s="813"/>
      <c r="AG99" s="817" t="str">
        <f t="shared" si="2"/>
        <v/>
      </c>
      <c r="AH99" s="818"/>
      <c r="AI99" s="818"/>
      <c r="AJ99" s="819"/>
      <c r="AK99" s="820"/>
      <c r="AL99" s="821"/>
      <c r="AM99" s="821"/>
      <c r="AN99" s="821"/>
      <c r="AO99" s="821"/>
      <c r="AP99" s="821"/>
      <c r="AQ99" s="821"/>
      <c r="AR99" s="821"/>
      <c r="AS99" s="821"/>
      <c r="AT99" s="821"/>
      <c r="AU99" s="821"/>
      <c r="AV99" s="821"/>
      <c r="AW99" s="821"/>
      <c r="AX99" s="821"/>
      <c r="AY99" s="821"/>
      <c r="AZ99" s="821"/>
      <c r="BA99" s="822"/>
      <c r="BB99" s="897"/>
      <c r="BC99" s="898"/>
      <c r="BD99" s="899"/>
      <c r="BE99" s="811"/>
      <c r="BF99" s="812"/>
      <c r="BG99" s="812"/>
      <c r="BH99" s="812"/>
      <c r="BI99" s="812"/>
      <c r="BJ99" s="812"/>
      <c r="BK99" s="812"/>
      <c r="BL99" s="826"/>
      <c r="BO99" s="138">
        <v>181</v>
      </c>
      <c r="BP99" s="48" t="s">
        <v>258</v>
      </c>
      <c r="BQ99" s="72" t="s">
        <v>499</v>
      </c>
      <c r="BR99" s="138">
        <f t="shared" si="1"/>
        <v>181</v>
      </c>
      <c r="BT99" s="105"/>
      <c r="BU99" s="105"/>
    </row>
    <row r="100" spans="1:73" s="87" customFormat="1" ht="15.95" customHeight="1" x14ac:dyDescent="0.15">
      <c r="A100" s="102"/>
      <c r="B100" s="102"/>
      <c r="C100" s="795"/>
      <c r="D100" s="796"/>
      <c r="E100" s="802"/>
      <c r="F100" s="803"/>
      <c r="G100" s="803"/>
      <c r="H100" s="803"/>
      <c r="I100" s="803"/>
      <c r="J100" s="803"/>
      <c r="K100" s="803"/>
      <c r="L100" s="804"/>
      <c r="M100" s="833"/>
      <c r="N100" s="834"/>
      <c r="O100" s="834"/>
      <c r="P100" s="834"/>
      <c r="Q100" s="834"/>
      <c r="R100" s="834"/>
      <c r="S100" s="834"/>
      <c r="T100" s="834"/>
      <c r="U100" s="834"/>
      <c r="V100" s="834"/>
      <c r="W100" s="834"/>
      <c r="X100" s="835"/>
      <c r="Y100" s="814"/>
      <c r="Z100" s="815"/>
      <c r="AA100" s="815"/>
      <c r="AB100" s="815"/>
      <c r="AC100" s="815"/>
      <c r="AD100" s="815"/>
      <c r="AE100" s="815"/>
      <c r="AF100" s="816"/>
      <c r="AG100" s="817" t="str">
        <f t="shared" si="2"/>
        <v/>
      </c>
      <c r="AH100" s="818"/>
      <c r="AI100" s="818"/>
      <c r="AJ100" s="819"/>
      <c r="AK100" s="820"/>
      <c r="AL100" s="821"/>
      <c r="AM100" s="821"/>
      <c r="AN100" s="821"/>
      <c r="AO100" s="821"/>
      <c r="AP100" s="821"/>
      <c r="AQ100" s="821"/>
      <c r="AR100" s="821"/>
      <c r="AS100" s="821"/>
      <c r="AT100" s="821"/>
      <c r="AU100" s="821"/>
      <c r="AV100" s="821"/>
      <c r="AW100" s="821"/>
      <c r="AX100" s="821"/>
      <c r="AY100" s="821"/>
      <c r="AZ100" s="821"/>
      <c r="BA100" s="822"/>
      <c r="BB100" s="823"/>
      <c r="BC100" s="824"/>
      <c r="BD100" s="825"/>
      <c r="BE100" s="827"/>
      <c r="BF100" s="828"/>
      <c r="BG100" s="828"/>
      <c r="BH100" s="828"/>
      <c r="BI100" s="828"/>
      <c r="BJ100" s="828"/>
      <c r="BK100" s="828"/>
      <c r="BL100" s="829"/>
      <c r="BO100" s="138">
        <v>281</v>
      </c>
      <c r="BP100" s="48" t="s">
        <v>258</v>
      </c>
      <c r="BQ100" s="72" t="s">
        <v>500</v>
      </c>
      <c r="BR100" s="138">
        <f t="shared" si="1"/>
        <v>281</v>
      </c>
      <c r="BT100" s="105"/>
      <c r="BU100" s="105"/>
    </row>
    <row r="101" spans="1:73" s="87" customFormat="1" ht="15.95" customHeight="1" x14ac:dyDescent="0.15">
      <c r="A101" s="102"/>
      <c r="B101" s="102"/>
      <c r="C101" s="797"/>
      <c r="D101" s="798"/>
      <c r="E101" s="805"/>
      <c r="F101" s="806"/>
      <c r="G101" s="806"/>
      <c r="H101" s="806"/>
      <c r="I101" s="806"/>
      <c r="J101" s="806"/>
      <c r="K101" s="806"/>
      <c r="L101" s="807"/>
      <c r="M101" s="836"/>
      <c r="N101" s="837"/>
      <c r="O101" s="837"/>
      <c r="P101" s="837"/>
      <c r="Q101" s="837"/>
      <c r="R101" s="837"/>
      <c r="S101" s="837"/>
      <c r="T101" s="837"/>
      <c r="U101" s="837"/>
      <c r="V101" s="837"/>
      <c r="W101" s="837"/>
      <c r="X101" s="838"/>
      <c r="Y101" s="839"/>
      <c r="Z101" s="840"/>
      <c r="AA101" s="840"/>
      <c r="AB101" s="840"/>
      <c r="AC101" s="840"/>
      <c r="AD101" s="840"/>
      <c r="AE101" s="840"/>
      <c r="AF101" s="841"/>
      <c r="AG101" s="817" t="str">
        <f t="shared" si="2"/>
        <v/>
      </c>
      <c r="AH101" s="818"/>
      <c r="AI101" s="818"/>
      <c r="AJ101" s="819"/>
      <c r="AK101" s="820"/>
      <c r="AL101" s="821"/>
      <c r="AM101" s="821"/>
      <c r="AN101" s="821"/>
      <c r="AO101" s="821"/>
      <c r="AP101" s="821"/>
      <c r="AQ101" s="821"/>
      <c r="AR101" s="821"/>
      <c r="AS101" s="821"/>
      <c r="AT101" s="821"/>
      <c r="AU101" s="821"/>
      <c r="AV101" s="821"/>
      <c r="AW101" s="821"/>
      <c r="AX101" s="821"/>
      <c r="AY101" s="821"/>
      <c r="AZ101" s="821"/>
      <c r="BA101" s="822"/>
      <c r="BB101" s="836"/>
      <c r="BC101" s="837"/>
      <c r="BD101" s="838"/>
      <c r="BE101" s="830"/>
      <c r="BF101" s="831"/>
      <c r="BG101" s="831"/>
      <c r="BH101" s="831"/>
      <c r="BI101" s="831"/>
      <c r="BJ101" s="831"/>
      <c r="BK101" s="831"/>
      <c r="BL101" s="832"/>
      <c r="BO101" s="138">
        <v>182</v>
      </c>
      <c r="BP101" s="48" t="s">
        <v>258</v>
      </c>
      <c r="BQ101" s="72" t="s">
        <v>501</v>
      </c>
      <c r="BR101" s="138">
        <f t="shared" si="1"/>
        <v>182</v>
      </c>
      <c r="BT101" s="105"/>
      <c r="BU101" s="105"/>
    </row>
    <row r="102" spans="1:73" s="87" customFormat="1" ht="15.95" customHeight="1" x14ac:dyDescent="0.15">
      <c r="A102" s="102"/>
      <c r="B102" s="102"/>
      <c r="C102" s="793" t="str">
        <f>IF(M102="","",COUNT($C$7:D101)+1)</f>
        <v/>
      </c>
      <c r="D102" s="794"/>
      <c r="E102" s="799"/>
      <c r="F102" s="800"/>
      <c r="G102" s="800"/>
      <c r="H102" s="800"/>
      <c r="I102" s="800"/>
      <c r="J102" s="800"/>
      <c r="K102" s="800"/>
      <c r="L102" s="801"/>
      <c r="M102" s="808"/>
      <c r="N102" s="809"/>
      <c r="O102" s="809"/>
      <c r="P102" s="809"/>
      <c r="Q102" s="809"/>
      <c r="R102" s="809"/>
      <c r="S102" s="809"/>
      <c r="T102" s="809"/>
      <c r="U102" s="809"/>
      <c r="V102" s="809"/>
      <c r="W102" s="809"/>
      <c r="X102" s="810"/>
      <c r="Y102" s="811"/>
      <c r="Z102" s="812"/>
      <c r="AA102" s="812"/>
      <c r="AB102" s="812"/>
      <c r="AC102" s="812"/>
      <c r="AD102" s="812"/>
      <c r="AE102" s="812"/>
      <c r="AF102" s="813"/>
      <c r="AG102" s="817" t="str">
        <f t="shared" si="2"/>
        <v/>
      </c>
      <c r="AH102" s="818"/>
      <c r="AI102" s="818"/>
      <c r="AJ102" s="819"/>
      <c r="AK102" s="820"/>
      <c r="AL102" s="821"/>
      <c r="AM102" s="821"/>
      <c r="AN102" s="821"/>
      <c r="AO102" s="821"/>
      <c r="AP102" s="821"/>
      <c r="AQ102" s="821"/>
      <c r="AR102" s="821"/>
      <c r="AS102" s="821"/>
      <c r="AT102" s="821"/>
      <c r="AU102" s="821"/>
      <c r="AV102" s="821"/>
      <c r="AW102" s="821"/>
      <c r="AX102" s="821"/>
      <c r="AY102" s="821"/>
      <c r="AZ102" s="821"/>
      <c r="BA102" s="822"/>
      <c r="BB102" s="823"/>
      <c r="BC102" s="824"/>
      <c r="BD102" s="825"/>
      <c r="BE102" s="811"/>
      <c r="BF102" s="812"/>
      <c r="BG102" s="812"/>
      <c r="BH102" s="812"/>
      <c r="BI102" s="812"/>
      <c r="BJ102" s="812"/>
      <c r="BK102" s="812"/>
      <c r="BL102" s="826"/>
      <c r="BO102" s="138">
        <v>282</v>
      </c>
      <c r="BP102" s="48" t="s">
        <v>258</v>
      </c>
      <c r="BQ102" s="72" t="s">
        <v>503</v>
      </c>
      <c r="BR102" s="138">
        <f t="shared" si="1"/>
        <v>282</v>
      </c>
      <c r="BT102" s="105"/>
      <c r="BU102" s="105"/>
    </row>
    <row r="103" spans="1:73" s="87" customFormat="1" ht="15.95" customHeight="1" x14ac:dyDescent="0.15">
      <c r="A103" s="102"/>
      <c r="B103" s="102"/>
      <c r="C103" s="795"/>
      <c r="D103" s="796"/>
      <c r="E103" s="802"/>
      <c r="F103" s="803"/>
      <c r="G103" s="803"/>
      <c r="H103" s="803"/>
      <c r="I103" s="803"/>
      <c r="J103" s="803"/>
      <c r="K103" s="803"/>
      <c r="L103" s="804"/>
      <c r="M103" s="833"/>
      <c r="N103" s="834"/>
      <c r="O103" s="834"/>
      <c r="P103" s="834"/>
      <c r="Q103" s="834"/>
      <c r="R103" s="834"/>
      <c r="S103" s="834"/>
      <c r="T103" s="834"/>
      <c r="U103" s="834"/>
      <c r="V103" s="834"/>
      <c r="W103" s="834"/>
      <c r="X103" s="835"/>
      <c r="Y103" s="814"/>
      <c r="Z103" s="815"/>
      <c r="AA103" s="815"/>
      <c r="AB103" s="815"/>
      <c r="AC103" s="815"/>
      <c r="AD103" s="815"/>
      <c r="AE103" s="815"/>
      <c r="AF103" s="816"/>
      <c r="AG103" s="817" t="str">
        <f t="shared" si="2"/>
        <v/>
      </c>
      <c r="AH103" s="818"/>
      <c r="AI103" s="818"/>
      <c r="AJ103" s="819"/>
      <c r="AK103" s="820"/>
      <c r="AL103" s="821"/>
      <c r="AM103" s="821"/>
      <c r="AN103" s="821"/>
      <c r="AO103" s="821"/>
      <c r="AP103" s="821"/>
      <c r="AQ103" s="821"/>
      <c r="AR103" s="821"/>
      <c r="AS103" s="821"/>
      <c r="AT103" s="821"/>
      <c r="AU103" s="821"/>
      <c r="AV103" s="821"/>
      <c r="AW103" s="821"/>
      <c r="AX103" s="821"/>
      <c r="AY103" s="821"/>
      <c r="AZ103" s="821"/>
      <c r="BA103" s="822"/>
      <c r="BB103" s="836"/>
      <c r="BC103" s="837"/>
      <c r="BD103" s="838"/>
      <c r="BE103" s="827"/>
      <c r="BF103" s="828"/>
      <c r="BG103" s="828"/>
      <c r="BH103" s="828"/>
      <c r="BI103" s="828"/>
      <c r="BJ103" s="828"/>
      <c r="BK103" s="828"/>
      <c r="BL103" s="829"/>
      <c r="BO103" s="138">
        <v>183</v>
      </c>
      <c r="BP103" s="48" t="s">
        <v>258</v>
      </c>
      <c r="BQ103" s="72" t="s">
        <v>173</v>
      </c>
      <c r="BR103" s="138">
        <f t="shared" si="1"/>
        <v>183</v>
      </c>
      <c r="BT103" s="105"/>
      <c r="BU103" s="105"/>
    </row>
    <row r="104" spans="1:73" s="87" customFormat="1" ht="15.95" customHeight="1" x14ac:dyDescent="0.15">
      <c r="A104" s="102"/>
      <c r="B104" s="102"/>
      <c r="C104" s="797"/>
      <c r="D104" s="798"/>
      <c r="E104" s="805"/>
      <c r="F104" s="806"/>
      <c r="G104" s="806"/>
      <c r="H104" s="806"/>
      <c r="I104" s="806"/>
      <c r="J104" s="806"/>
      <c r="K104" s="806"/>
      <c r="L104" s="807"/>
      <c r="M104" s="836"/>
      <c r="N104" s="837"/>
      <c r="O104" s="837"/>
      <c r="P104" s="837"/>
      <c r="Q104" s="837"/>
      <c r="R104" s="837"/>
      <c r="S104" s="837"/>
      <c r="T104" s="837"/>
      <c r="U104" s="837"/>
      <c r="V104" s="837"/>
      <c r="W104" s="837"/>
      <c r="X104" s="838"/>
      <c r="Y104" s="839"/>
      <c r="Z104" s="840"/>
      <c r="AA104" s="840"/>
      <c r="AB104" s="840"/>
      <c r="AC104" s="840"/>
      <c r="AD104" s="840"/>
      <c r="AE104" s="840"/>
      <c r="AF104" s="841"/>
      <c r="AG104" s="817" t="str">
        <f t="shared" si="2"/>
        <v/>
      </c>
      <c r="AH104" s="818"/>
      <c r="AI104" s="818"/>
      <c r="AJ104" s="819"/>
      <c r="AK104" s="820"/>
      <c r="AL104" s="821"/>
      <c r="AM104" s="821"/>
      <c r="AN104" s="821"/>
      <c r="AO104" s="821"/>
      <c r="AP104" s="821"/>
      <c r="AQ104" s="821"/>
      <c r="AR104" s="821"/>
      <c r="AS104" s="821"/>
      <c r="AT104" s="821"/>
      <c r="AU104" s="821"/>
      <c r="AV104" s="821"/>
      <c r="AW104" s="821"/>
      <c r="AX104" s="821"/>
      <c r="AY104" s="821"/>
      <c r="AZ104" s="821"/>
      <c r="BA104" s="822"/>
      <c r="BB104" s="897"/>
      <c r="BC104" s="898"/>
      <c r="BD104" s="899"/>
      <c r="BE104" s="830"/>
      <c r="BF104" s="831"/>
      <c r="BG104" s="831"/>
      <c r="BH104" s="831"/>
      <c r="BI104" s="831"/>
      <c r="BJ104" s="831"/>
      <c r="BK104" s="831"/>
      <c r="BL104" s="832"/>
      <c r="BO104" s="138">
        <v>283</v>
      </c>
      <c r="BP104" s="48" t="s">
        <v>258</v>
      </c>
      <c r="BQ104" s="72" t="s">
        <v>502</v>
      </c>
      <c r="BR104" s="138">
        <f t="shared" si="1"/>
        <v>283</v>
      </c>
      <c r="BT104" s="105"/>
      <c r="BU104" s="105"/>
    </row>
    <row r="105" spans="1:73" s="87" customFormat="1" ht="15.95" customHeight="1" x14ac:dyDescent="0.15">
      <c r="A105" s="102"/>
      <c r="B105" s="102"/>
      <c r="C105" s="793" t="str">
        <f>IF(M105="","",COUNT($C$7:D104)+1)</f>
        <v/>
      </c>
      <c r="D105" s="794"/>
      <c r="E105" s="799"/>
      <c r="F105" s="800"/>
      <c r="G105" s="800"/>
      <c r="H105" s="800"/>
      <c r="I105" s="800"/>
      <c r="J105" s="800"/>
      <c r="K105" s="800"/>
      <c r="L105" s="801"/>
      <c r="M105" s="808"/>
      <c r="N105" s="809"/>
      <c r="O105" s="809"/>
      <c r="P105" s="809"/>
      <c r="Q105" s="809"/>
      <c r="R105" s="809"/>
      <c r="S105" s="809"/>
      <c r="T105" s="809"/>
      <c r="U105" s="809"/>
      <c r="V105" s="809"/>
      <c r="W105" s="809"/>
      <c r="X105" s="810"/>
      <c r="Y105" s="811"/>
      <c r="Z105" s="812"/>
      <c r="AA105" s="812"/>
      <c r="AB105" s="812"/>
      <c r="AC105" s="812"/>
      <c r="AD105" s="812"/>
      <c r="AE105" s="812"/>
      <c r="AF105" s="813"/>
      <c r="AG105" s="817" t="str">
        <f t="shared" si="2"/>
        <v/>
      </c>
      <c r="AH105" s="818"/>
      <c r="AI105" s="818"/>
      <c r="AJ105" s="819"/>
      <c r="AK105" s="820"/>
      <c r="AL105" s="821"/>
      <c r="AM105" s="821"/>
      <c r="AN105" s="821"/>
      <c r="AO105" s="821"/>
      <c r="AP105" s="821"/>
      <c r="AQ105" s="821"/>
      <c r="AR105" s="821"/>
      <c r="AS105" s="821"/>
      <c r="AT105" s="821"/>
      <c r="AU105" s="821"/>
      <c r="AV105" s="821"/>
      <c r="AW105" s="821"/>
      <c r="AX105" s="821"/>
      <c r="AY105" s="821"/>
      <c r="AZ105" s="821"/>
      <c r="BA105" s="822"/>
      <c r="BB105" s="897"/>
      <c r="BC105" s="898"/>
      <c r="BD105" s="899"/>
      <c r="BE105" s="811"/>
      <c r="BF105" s="812"/>
      <c r="BG105" s="812"/>
      <c r="BH105" s="812"/>
      <c r="BI105" s="812"/>
      <c r="BJ105" s="812"/>
      <c r="BK105" s="812"/>
      <c r="BL105" s="826"/>
      <c r="BO105" s="138">
        <v>184</v>
      </c>
      <c r="BP105" s="48" t="s">
        <v>258</v>
      </c>
      <c r="BQ105" s="72" t="s">
        <v>558</v>
      </c>
      <c r="BR105" s="138">
        <f t="shared" si="1"/>
        <v>184</v>
      </c>
      <c r="BT105" s="105"/>
      <c r="BU105" s="105"/>
    </row>
    <row r="106" spans="1:73" s="87" customFormat="1" ht="15.95" customHeight="1" x14ac:dyDescent="0.15">
      <c r="A106" s="102"/>
      <c r="B106" s="102"/>
      <c r="C106" s="795"/>
      <c r="D106" s="796"/>
      <c r="E106" s="802"/>
      <c r="F106" s="803"/>
      <c r="G106" s="803"/>
      <c r="H106" s="803"/>
      <c r="I106" s="803"/>
      <c r="J106" s="803"/>
      <c r="K106" s="803"/>
      <c r="L106" s="804"/>
      <c r="M106" s="833"/>
      <c r="N106" s="834"/>
      <c r="O106" s="834"/>
      <c r="P106" s="834"/>
      <c r="Q106" s="834"/>
      <c r="R106" s="834"/>
      <c r="S106" s="834"/>
      <c r="T106" s="834"/>
      <c r="U106" s="834"/>
      <c r="V106" s="834"/>
      <c r="W106" s="834"/>
      <c r="X106" s="835"/>
      <c r="Y106" s="814"/>
      <c r="Z106" s="815"/>
      <c r="AA106" s="815"/>
      <c r="AB106" s="815"/>
      <c r="AC106" s="815"/>
      <c r="AD106" s="815"/>
      <c r="AE106" s="815"/>
      <c r="AF106" s="816"/>
      <c r="AG106" s="817" t="str">
        <f t="shared" si="2"/>
        <v/>
      </c>
      <c r="AH106" s="818"/>
      <c r="AI106" s="818"/>
      <c r="AJ106" s="819"/>
      <c r="AK106" s="820"/>
      <c r="AL106" s="821"/>
      <c r="AM106" s="821"/>
      <c r="AN106" s="821"/>
      <c r="AO106" s="821"/>
      <c r="AP106" s="821"/>
      <c r="AQ106" s="821"/>
      <c r="AR106" s="821"/>
      <c r="AS106" s="821"/>
      <c r="AT106" s="821"/>
      <c r="AU106" s="821"/>
      <c r="AV106" s="821"/>
      <c r="AW106" s="821"/>
      <c r="AX106" s="821"/>
      <c r="AY106" s="821"/>
      <c r="AZ106" s="821"/>
      <c r="BA106" s="822"/>
      <c r="BB106" s="897"/>
      <c r="BC106" s="898"/>
      <c r="BD106" s="899"/>
      <c r="BE106" s="827"/>
      <c r="BF106" s="828"/>
      <c r="BG106" s="828"/>
      <c r="BH106" s="828"/>
      <c r="BI106" s="828"/>
      <c r="BJ106" s="828"/>
      <c r="BK106" s="828"/>
      <c r="BL106" s="829"/>
      <c r="BO106" s="138">
        <v>284</v>
      </c>
      <c r="BP106" s="48" t="s">
        <v>258</v>
      </c>
      <c r="BQ106" s="72" t="s">
        <v>559</v>
      </c>
      <c r="BR106" s="138">
        <f t="shared" si="1"/>
        <v>284</v>
      </c>
      <c r="BT106" s="105"/>
      <c r="BU106" s="105"/>
    </row>
    <row r="107" spans="1:73" s="87" customFormat="1" ht="15.95" customHeight="1" thickBot="1" x14ac:dyDescent="0.2">
      <c r="A107" s="102"/>
      <c r="B107" s="102"/>
      <c r="C107" s="842"/>
      <c r="D107" s="843"/>
      <c r="E107" s="805"/>
      <c r="F107" s="806"/>
      <c r="G107" s="806"/>
      <c r="H107" s="806"/>
      <c r="I107" s="806"/>
      <c r="J107" s="806"/>
      <c r="K107" s="806"/>
      <c r="L107" s="807"/>
      <c r="M107" s="847"/>
      <c r="N107" s="848"/>
      <c r="O107" s="848"/>
      <c r="P107" s="848"/>
      <c r="Q107" s="848"/>
      <c r="R107" s="848"/>
      <c r="S107" s="848"/>
      <c r="T107" s="848"/>
      <c r="U107" s="848"/>
      <c r="V107" s="848"/>
      <c r="W107" s="848"/>
      <c r="X107" s="849"/>
      <c r="Y107" s="839"/>
      <c r="Z107" s="840"/>
      <c r="AA107" s="840"/>
      <c r="AB107" s="840"/>
      <c r="AC107" s="840"/>
      <c r="AD107" s="840"/>
      <c r="AE107" s="840"/>
      <c r="AF107" s="841"/>
      <c r="AG107" s="817" t="str">
        <f t="shared" si="2"/>
        <v/>
      </c>
      <c r="AH107" s="818"/>
      <c r="AI107" s="818"/>
      <c r="AJ107" s="819"/>
      <c r="AK107" s="850"/>
      <c r="AL107" s="851"/>
      <c r="AM107" s="851"/>
      <c r="AN107" s="851"/>
      <c r="AO107" s="851"/>
      <c r="AP107" s="851"/>
      <c r="AQ107" s="851"/>
      <c r="AR107" s="851"/>
      <c r="AS107" s="851"/>
      <c r="AT107" s="851"/>
      <c r="AU107" s="851"/>
      <c r="AV107" s="851"/>
      <c r="AW107" s="851"/>
      <c r="AX107" s="851"/>
      <c r="AY107" s="851"/>
      <c r="AZ107" s="851"/>
      <c r="BA107" s="852"/>
      <c r="BB107" s="897"/>
      <c r="BC107" s="898"/>
      <c r="BD107" s="899"/>
      <c r="BE107" s="844"/>
      <c r="BF107" s="845"/>
      <c r="BG107" s="845"/>
      <c r="BH107" s="845"/>
      <c r="BI107" s="845"/>
      <c r="BJ107" s="845"/>
      <c r="BK107" s="845"/>
      <c r="BL107" s="846"/>
      <c r="BO107" s="138">
        <v>185</v>
      </c>
      <c r="BP107" s="48" t="s">
        <v>258</v>
      </c>
      <c r="BQ107" s="72" t="s">
        <v>176</v>
      </c>
      <c r="BR107" s="138">
        <f t="shared" ref="BR107:BR170" si="3">IF(BO107="","",BO107)</f>
        <v>185</v>
      </c>
      <c r="BT107" s="105"/>
      <c r="BU107" s="105"/>
    </row>
    <row r="108" spans="1:73" s="87" customFormat="1" ht="15.95" customHeight="1" x14ac:dyDescent="0.15">
      <c r="A108" s="102"/>
      <c r="B108" s="115"/>
      <c r="C108" s="128"/>
      <c r="D108" s="308" t="str">
        <f>D52</f>
        <v>※年齢は、令和5年4月1日時点での年齢とする。</v>
      </c>
      <c r="E108" s="139"/>
      <c r="F108" s="139"/>
      <c r="G108" s="139"/>
      <c r="H108" s="139"/>
      <c r="I108" s="139"/>
      <c r="J108" s="139"/>
      <c r="K108" s="139"/>
      <c r="L108" s="139"/>
      <c r="M108" s="104"/>
      <c r="N108" s="118"/>
      <c r="O108" s="140"/>
      <c r="P108" s="140"/>
      <c r="Q108" s="140"/>
      <c r="R108" s="140"/>
      <c r="S108" s="140"/>
      <c r="T108" s="140"/>
      <c r="U108" s="140"/>
      <c r="V108" s="140"/>
      <c r="W108" s="140"/>
      <c r="X108" s="140"/>
      <c r="Y108" s="118"/>
      <c r="Z108" s="118"/>
      <c r="AA108" s="118"/>
      <c r="AB108" s="118"/>
      <c r="AC108" s="118"/>
      <c r="AD108" s="118"/>
      <c r="AE108" s="118"/>
      <c r="AF108" s="118"/>
      <c r="AG108" s="118"/>
      <c r="AH108" s="118"/>
      <c r="AI108" s="118"/>
      <c r="AJ108" s="118"/>
      <c r="AK108" s="139"/>
      <c r="AL108" s="139"/>
      <c r="AM108" s="139"/>
      <c r="AN108" s="139"/>
      <c r="AO108" s="139"/>
      <c r="AP108" s="139"/>
      <c r="AQ108" s="141"/>
      <c r="AR108" s="141"/>
      <c r="AS108" s="139"/>
      <c r="AT108" s="139"/>
      <c r="AU108" s="139"/>
      <c r="AV108" s="139"/>
      <c r="AW108" s="139"/>
      <c r="AX108" s="139"/>
      <c r="AY108" s="139"/>
      <c r="AZ108" s="142"/>
      <c r="BA108" s="142"/>
      <c r="BB108" s="142"/>
      <c r="BC108" s="142"/>
      <c r="BD108" s="142"/>
      <c r="BE108" s="139"/>
      <c r="BF108" s="139"/>
      <c r="BG108" s="139"/>
      <c r="BH108" s="139"/>
      <c r="BI108" s="139"/>
      <c r="BJ108" s="139"/>
      <c r="BK108" s="139"/>
      <c r="BL108" s="139"/>
      <c r="BO108" s="138">
        <v>285</v>
      </c>
      <c r="BP108" s="48" t="s">
        <v>258</v>
      </c>
      <c r="BQ108" s="72" t="s">
        <v>504</v>
      </c>
      <c r="BR108" s="138">
        <f t="shared" si="3"/>
        <v>285</v>
      </c>
      <c r="BT108" s="105"/>
      <c r="BU108" s="105"/>
    </row>
    <row r="109" spans="1:73" s="87" customFormat="1" ht="15.95" customHeight="1" x14ac:dyDescent="0.15">
      <c r="A109" s="102"/>
      <c r="B109" s="105"/>
      <c r="C109" s="127"/>
      <c r="D109" s="309"/>
      <c r="E109" s="129"/>
      <c r="F109" s="129"/>
      <c r="G109" s="129"/>
      <c r="H109" s="129"/>
      <c r="I109" s="129"/>
      <c r="J109" s="129"/>
      <c r="K109" s="129"/>
      <c r="L109" s="129"/>
      <c r="M109" s="104"/>
      <c r="N109" s="104"/>
      <c r="O109" s="104"/>
      <c r="P109" s="104"/>
      <c r="Q109" s="104"/>
      <c r="R109" s="104"/>
      <c r="S109" s="125"/>
      <c r="T109" s="125"/>
      <c r="U109" s="125"/>
      <c r="V109" s="125"/>
      <c r="W109" s="125"/>
      <c r="X109" s="125"/>
      <c r="Y109" s="125"/>
      <c r="Z109" s="125"/>
      <c r="AA109" s="125"/>
      <c r="AB109" s="125"/>
      <c r="AC109" s="125"/>
      <c r="AD109" s="125"/>
      <c r="AE109" s="125"/>
      <c r="AF109" s="125"/>
      <c r="AG109" s="125"/>
      <c r="AH109" s="126"/>
      <c r="AI109" s="126"/>
      <c r="AJ109" s="129"/>
      <c r="AK109" s="129"/>
      <c r="AL109" s="129"/>
      <c r="AM109" s="129"/>
      <c r="AN109" s="129"/>
      <c r="AO109" s="129"/>
      <c r="AP109" s="129"/>
      <c r="AQ109" s="126"/>
      <c r="AR109" s="126"/>
      <c r="AS109" s="129"/>
      <c r="AT109" s="129"/>
      <c r="AU109" s="129"/>
      <c r="AV109" s="129"/>
      <c r="AW109" s="129"/>
      <c r="AX109" s="129"/>
      <c r="AY109" s="129"/>
      <c r="AZ109" s="143"/>
      <c r="BA109" s="143"/>
      <c r="BB109" s="143"/>
      <c r="BC109" s="143"/>
      <c r="BD109" s="143"/>
      <c r="BE109" s="129"/>
      <c r="BF109" s="129"/>
      <c r="BG109" s="129"/>
      <c r="BH109" s="129"/>
      <c r="BI109" s="129"/>
      <c r="BJ109" s="129"/>
      <c r="BK109" s="129"/>
      <c r="BL109" s="129"/>
      <c r="BO109" s="138">
        <v>186</v>
      </c>
      <c r="BP109" s="48" t="s">
        <v>258</v>
      </c>
      <c r="BQ109" s="72" t="s">
        <v>179</v>
      </c>
      <c r="BR109" s="138">
        <f t="shared" si="3"/>
        <v>186</v>
      </c>
      <c r="BT109" s="105"/>
      <c r="BU109" s="105"/>
    </row>
    <row r="110" spans="1:73" s="87" customFormat="1" ht="15.95" customHeight="1" x14ac:dyDescent="0.15">
      <c r="A110" s="102"/>
      <c r="B110" s="105"/>
      <c r="C110" s="127"/>
      <c r="D110" s="128"/>
      <c r="E110" s="129"/>
      <c r="F110" s="129"/>
      <c r="G110" s="129"/>
      <c r="H110" s="129"/>
      <c r="I110" s="129"/>
      <c r="J110" s="129"/>
      <c r="K110" s="129"/>
      <c r="L110" s="129"/>
      <c r="M110" s="104"/>
      <c r="N110" s="104"/>
      <c r="O110" s="104"/>
      <c r="P110" s="104"/>
      <c r="Q110" s="104"/>
      <c r="R110" s="104"/>
      <c r="S110" s="125"/>
      <c r="T110" s="125"/>
      <c r="U110" s="125"/>
      <c r="V110" s="125"/>
      <c r="W110" s="125"/>
      <c r="X110" s="125"/>
      <c r="Y110" s="125"/>
      <c r="Z110" s="125"/>
      <c r="AA110" s="125"/>
      <c r="AB110" s="125"/>
      <c r="AC110" s="125"/>
      <c r="AD110" s="125"/>
      <c r="AE110" s="125"/>
      <c r="AF110" s="125"/>
      <c r="AG110" s="125"/>
      <c r="AH110" s="126"/>
      <c r="AI110" s="126"/>
      <c r="AJ110" s="129"/>
      <c r="AK110" s="129"/>
      <c r="AL110" s="129"/>
      <c r="AM110" s="129"/>
      <c r="AN110" s="129"/>
      <c r="AO110" s="129"/>
      <c r="AP110" s="129"/>
      <c r="AQ110" s="126"/>
      <c r="AR110" s="126"/>
      <c r="AS110" s="129"/>
      <c r="AT110" s="129"/>
      <c r="AU110" s="129"/>
      <c r="AV110" s="129"/>
      <c r="AW110" s="129"/>
      <c r="AX110" s="129"/>
      <c r="AY110" s="129"/>
      <c r="AZ110" s="143"/>
      <c r="BA110" s="143"/>
      <c r="BB110" s="143"/>
      <c r="BC110" s="143"/>
      <c r="BD110" s="143"/>
      <c r="BE110" s="129"/>
      <c r="BF110" s="129"/>
      <c r="BG110" s="129"/>
      <c r="BH110" s="129"/>
      <c r="BI110" s="129"/>
      <c r="BJ110" s="129"/>
      <c r="BK110" s="129"/>
      <c r="BL110" s="129"/>
      <c r="BO110" s="138">
        <v>286</v>
      </c>
      <c r="BP110" s="48" t="s">
        <v>258</v>
      </c>
      <c r="BQ110" s="72" t="s">
        <v>181</v>
      </c>
      <c r="BR110" s="138">
        <f t="shared" si="3"/>
        <v>286</v>
      </c>
      <c r="BT110" s="105"/>
      <c r="BU110" s="105"/>
    </row>
    <row r="111" spans="1:73" s="87" customFormat="1" ht="15.95" customHeight="1" x14ac:dyDescent="0.15">
      <c r="A111" s="102"/>
      <c r="B111" s="105"/>
      <c r="C111" s="127"/>
      <c r="D111" s="128"/>
      <c r="E111" s="129"/>
      <c r="F111" s="129"/>
      <c r="G111" s="129"/>
      <c r="H111" s="129"/>
      <c r="I111" s="129"/>
      <c r="J111" s="129"/>
      <c r="K111" s="129"/>
      <c r="L111" s="129"/>
      <c r="M111" s="104"/>
      <c r="N111" s="104"/>
      <c r="O111" s="101"/>
      <c r="P111" s="101"/>
      <c r="Q111" s="101"/>
      <c r="R111" s="101"/>
      <c r="S111" s="125"/>
      <c r="T111" s="125"/>
      <c r="U111" s="125"/>
      <c r="V111" s="125"/>
      <c r="W111" s="125"/>
      <c r="X111" s="125"/>
      <c r="Y111" s="125"/>
      <c r="Z111" s="125"/>
      <c r="AA111" s="125"/>
      <c r="AB111" s="125"/>
      <c r="AC111" s="125"/>
      <c r="AD111" s="125"/>
      <c r="AE111" s="125"/>
      <c r="AF111" s="125"/>
      <c r="AG111" s="125"/>
      <c r="AH111" s="126"/>
      <c r="AI111" s="126"/>
      <c r="AJ111" s="129"/>
      <c r="AK111" s="129"/>
      <c r="AL111" s="129"/>
      <c r="AM111" s="129"/>
      <c r="AN111" s="129"/>
      <c r="AO111" s="129"/>
      <c r="AP111" s="129"/>
      <c r="AQ111" s="126"/>
      <c r="AR111" s="126"/>
      <c r="AS111" s="129"/>
      <c r="AT111" s="129"/>
      <c r="AU111" s="129"/>
      <c r="AV111" s="129"/>
      <c r="AW111" s="129"/>
      <c r="AX111" s="129"/>
      <c r="AY111" s="129"/>
      <c r="AZ111" s="143"/>
      <c r="BA111" s="143"/>
      <c r="BB111" s="143"/>
      <c r="BC111" s="143"/>
      <c r="BD111" s="143"/>
      <c r="BE111" s="129"/>
      <c r="BF111" s="129"/>
      <c r="BG111" s="129"/>
      <c r="BH111" s="129"/>
      <c r="BI111" s="129"/>
      <c r="BJ111" s="129"/>
      <c r="BK111" s="129"/>
      <c r="BL111" s="129"/>
      <c r="BO111" s="138">
        <v>187</v>
      </c>
      <c r="BP111" s="48" t="s">
        <v>258</v>
      </c>
      <c r="BQ111" s="72" t="s">
        <v>182</v>
      </c>
      <c r="BR111" s="138">
        <f t="shared" si="3"/>
        <v>187</v>
      </c>
      <c r="BT111" s="105"/>
      <c r="BU111" s="105"/>
    </row>
    <row r="112" spans="1:73" s="87" customFormat="1" ht="15.95" customHeight="1" x14ac:dyDescent="0.15">
      <c r="A112" s="91"/>
      <c r="B112" s="91"/>
      <c r="C112" s="135"/>
      <c r="D112" s="135"/>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O112" s="138">
        <v>287</v>
      </c>
      <c r="BP112" s="48" t="s">
        <v>258</v>
      </c>
      <c r="BQ112" s="72" t="s">
        <v>184</v>
      </c>
      <c r="BR112" s="138">
        <f t="shared" si="3"/>
        <v>287</v>
      </c>
      <c r="BT112" s="105"/>
      <c r="BU112" s="105"/>
    </row>
    <row r="113" spans="1:73" s="87" customFormat="1" ht="15.95" customHeight="1" x14ac:dyDescent="0.15">
      <c r="A113" s="87" t="s">
        <v>206</v>
      </c>
      <c r="C113" s="89"/>
      <c r="D113" s="89"/>
      <c r="E113" s="79"/>
      <c r="F113" s="79"/>
      <c r="G113" s="79"/>
      <c r="H113" s="79"/>
      <c r="I113" s="79"/>
      <c r="J113" s="79"/>
      <c r="K113" s="79"/>
      <c r="L113" s="79"/>
      <c r="M113" s="77"/>
      <c r="N113" s="77"/>
      <c r="O113" s="77"/>
      <c r="P113" s="77"/>
      <c r="Q113" s="77"/>
      <c r="R113" s="853" t="s">
        <v>207</v>
      </c>
      <c r="S113" s="854"/>
      <c r="T113" s="854"/>
      <c r="U113" s="854"/>
      <c r="V113" s="854"/>
      <c r="W113" s="854"/>
      <c r="X113" s="854"/>
      <c r="Y113" s="855"/>
      <c r="Z113" s="853">
        <f>Z1</f>
        <v>0</v>
      </c>
      <c r="AA113" s="854"/>
      <c r="AB113" s="854"/>
      <c r="AC113" s="854"/>
      <c r="AD113" s="854"/>
      <c r="AE113" s="854"/>
      <c r="AF113" s="854"/>
      <c r="AG113" s="855"/>
      <c r="AH113" s="80"/>
      <c r="AI113" s="80"/>
      <c r="AJ113" s="856" t="s">
        <v>5</v>
      </c>
      <c r="AK113" s="857"/>
      <c r="AL113" s="857"/>
      <c r="AM113" s="857"/>
      <c r="AN113" s="857"/>
      <c r="AO113" s="857"/>
      <c r="AP113" s="857"/>
      <c r="AQ113" s="858"/>
      <c r="AR113" s="859" t="str">
        <f>AS1</f>
        <v/>
      </c>
      <c r="AS113" s="860"/>
      <c r="AT113" s="860"/>
      <c r="AU113" s="860"/>
      <c r="AV113" s="860"/>
      <c r="AW113" s="860"/>
      <c r="AX113" s="860"/>
      <c r="AY113" s="860"/>
      <c r="AZ113" s="860"/>
      <c r="BA113" s="860"/>
      <c r="BB113" s="860"/>
      <c r="BC113" s="860"/>
      <c r="BD113" s="860"/>
      <c r="BE113" s="860"/>
      <c r="BF113" s="860"/>
      <c r="BG113" s="861"/>
      <c r="BH113" s="134"/>
      <c r="BI113" s="862" t="s">
        <v>271</v>
      </c>
      <c r="BJ113" s="862"/>
      <c r="BK113" s="862"/>
      <c r="BL113" s="862"/>
      <c r="BO113" s="138">
        <v>188</v>
      </c>
      <c r="BP113" s="48" t="s">
        <v>258</v>
      </c>
      <c r="BQ113" s="72" t="s">
        <v>185</v>
      </c>
      <c r="BR113" s="138">
        <f t="shared" si="3"/>
        <v>188</v>
      </c>
      <c r="BT113" s="105"/>
      <c r="BU113" s="105"/>
    </row>
    <row r="114" spans="1:73" s="87" customFormat="1" ht="15.95" customHeight="1" x14ac:dyDescent="0.15">
      <c r="A114" s="88"/>
      <c r="B114" s="88"/>
      <c r="C114" s="135"/>
      <c r="D114" s="135"/>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5"/>
      <c r="BJ114" s="85"/>
      <c r="BK114" s="85"/>
      <c r="BL114" s="85"/>
      <c r="BO114" s="138">
        <v>288</v>
      </c>
      <c r="BP114" s="48" t="s">
        <v>258</v>
      </c>
      <c r="BQ114" s="72" t="s">
        <v>187</v>
      </c>
      <c r="BR114" s="138">
        <f t="shared" si="3"/>
        <v>288</v>
      </c>
      <c r="BT114" s="105"/>
      <c r="BU114" s="105"/>
    </row>
    <row r="115" spans="1:73" s="87" customFormat="1" ht="15.95" customHeight="1" x14ac:dyDescent="0.15">
      <c r="A115" s="91"/>
      <c r="B115" s="92"/>
      <c r="C115" s="863" t="s">
        <v>210</v>
      </c>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c r="AI115" s="863"/>
      <c r="AJ115" s="863"/>
      <c r="AK115" s="863"/>
      <c r="AL115" s="863"/>
      <c r="AM115" s="863"/>
      <c r="AN115" s="863"/>
      <c r="AO115" s="863"/>
      <c r="AP115" s="863"/>
      <c r="AQ115" s="863"/>
      <c r="AR115" s="863"/>
      <c r="AS115" s="863"/>
      <c r="AT115" s="863"/>
      <c r="AU115" s="863"/>
      <c r="AV115" s="863"/>
      <c r="AW115" s="863"/>
      <c r="AX115" s="863"/>
      <c r="AY115" s="863"/>
      <c r="AZ115" s="863"/>
      <c r="BA115" s="863"/>
      <c r="BB115" s="863"/>
      <c r="BC115" s="863"/>
      <c r="BD115" s="863"/>
      <c r="BE115" s="863"/>
      <c r="BF115" s="863"/>
      <c r="BG115" s="863"/>
      <c r="BH115" s="863"/>
      <c r="BI115" s="863"/>
      <c r="BJ115" s="863"/>
      <c r="BK115" s="863"/>
      <c r="BL115" s="863"/>
      <c r="BO115" s="138">
        <v>189</v>
      </c>
      <c r="BP115" s="48" t="s">
        <v>258</v>
      </c>
      <c r="BQ115" s="72" t="s">
        <v>188</v>
      </c>
      <c r="BR115" s="138">
        <f t="shared" si="3"/>
        <v>189</v>
      </c>
      <c r="BT115" s="105"/>
      <c r="BU115" s="105"/>
    </row>
    <row r="116" spans="1:73" s="87" customFormat="1" ht="15.95" customHeight="1" thickBot="1" x14ac:dyDescent="0.2">
      <c r="A116" s="91"/>
      <c r="B116" s="92"/>
      <c r="C116" s="136"/>
      <c r="D116" s="136"/>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O116" s="138">
        <v>289</v>
      </c>
      <c r="BP116" s="48" t="s">
        <v>258</v>
      </c>
      <c r="BQ116" s="72" t="s">
        <v>272</v>
      </c>
      <c r="BR116" s="138">
        <f t="shared" si="3"/>
        <v>289</v>
      </c>
      <c r="BT116" s="105"/>
      <c r="BU116" s="105"/>
    </row>
    <row r="117" spans="1:73" s="87" customFormat="1" ht="15.95" customHeight="1" x14ac:dyDescent="0.15">
      <c r="A117" s="102"/>
      <c r="B117" s="102"/>
      <c r="C117" s="864" t="s">
        <v>211</v>
      </c>
      <c r="D117" s="865"/>
      <c r="E117" s="868" t="s">
        <v>212</v>
      </c>
      <c r="F117" s="869"/>
      <c r="G117" s="869"/>
      <c r="H117" s="869"/>
      <c r="I117" s="869"/>
      <c r="J117" s="869"/>
      <c r="K117" s="869"/>
      <c r="L117" s="870"/>
      <c r="M117" s="874" t="s">
        <v>213</v>
      </c>
      <c r="N117" s="875"/>
      <c r="O117" s="875"/>
      <c r="P117" s="875"/>
      <c r="Q117" s="875"/>
      <c r="R117" s="875"/>
      <c r="S117" s="875"/>
      <c r="T117" s="875"/>
      <c r="U117" s="875"/>
      <c r="V117" s="875"/>
      <c r="W117" s="875"/>
      <c r="X117" s="876"/>
      <c r="Y117" s="874" t="s">
        <v>214</v>
      </c>
      <c r="Z117" s="875"/>
      <c r="AA117" s="875"/>
      <c r="AB117" s="875"/>
      <c r="AC117" s="875"/>
      <c r="AD117" s="875"/>
      <c r="AE117" s="875"/>
      <c r="AF117" s="876"/>
      <c r="AG117" s="880" t="s">
        <v>215</v>
      </c>
      <c r="AH117" s="881"/>
      <c r="AI117" s="881"/>
      <c r="AJ117" s="882"/>
      <c r="AK117" s="880" t="s">
        <v>216</v>
      </c>
      <c r="AL117" s="881"/>
      <c r="AM117" s="881"/>
      <c r="AN117" s="881"/>
      <c r="AO117" s="881"/>
      <c r="AP117" s="881"/>
      <c r="AQ117" s="881"/>
      <c r="AR117" s="881"/>
      <c r="AS117" s="881"/>
      <c r="AT117" s="881"/>
      <c r="AU117" s="881"/>
      <c r="AV117" s="881"/>
      <c r="AW117" s="881"/>
      <c r="AX117" s="881"/>
      <c r="AY117" s="881"/>
      <c r="AZ117" s="881"/>
      <c r="BA117" s="882"/>
      <c r="BB117" s="886" t="s">
        <v>217</v>
      </c>
      <c r="BC117" s="887"/>
      <c r="BD117" s="888"/>
      <c r="BE117" s="880" t="s">
        <v>251</v>
      </c>
      <c r="BF117" s="881"/>
      <c r="BG117" s="881"/>
      <c r="BH117" s="881"/>
      <c r="BI117" s="881"/>
      <c r="BJ117" s="881"/>
      <c r="BK117" s="881"/>
      <c r="BL117" s="892"/>
      <c r="BO117" s="138">
        <v>190</v>
      </c>
      <c r="BP117" s="48" t="s">
        <v>258</v>
      </c>
      <c r="BQ117" s="72" t="s">
        <v>189</v>
      </c>
      <c r="BR117" s="138">
        <f t="shared" si="3"/>
        <v>190</v>
      </c>
      <c r="BT117" s="105"/>
      <c r="BU117" s="105"/>
    </row>
    <row r="118" spans="1:73" s="87" customFormat="1" ht="15.95" customHeight="1" x14ac:dyDescent="0.15">
      <c r="A118" s="102"/>
      <c r="B118" s="102"/>
      <c r="C118" s="866"/>
      <c r="D118" s="867"/>
      <c r="E118" s="871"/>
      <c r="F118" s="872"/>
      <c r="G118" s="872"/>
      <c r="H118" s="872"/>
      <c r="I118" s="872"/>
      <c r="J118" s="872"/>
      <c r="K118" s="872"/>
      <c r="L118" s="873"/>
      <c r="M118" s="877"/>
      <c r="N118" s="878"/>
      <c r="O118" s="878"/>
      <c r="P118" s="878"/>
      <c r="Q118" s="878"/>
      <c r="R118" s="878"/>
      <c r="S118" s="878"/>
      <c r="T118" s="878"/>
      <c r="U118" s="878"/>
      <c r="V118" s="878"/>
      <c r="W118" s="878"/>
      <c r="X118" s="879"/>
      <c r="Y118" s="877"/>
      <c r="Z118" s="878"/>
      <c r="AA118" s="878"/>
      <c r="AB118" s="878"/>
      <c r="AC118" s="878"/>
      <c r="AD118" s="878"/>
      <c r="AE118" s="878"/>
      <c r="AF118" s="879"/>
      <c r="AG118" s="883"/>
      <c r="AH118" s="884"/>
      <c r="AI118" s="884"/>
      <c r="AJ118" s="885"/>
      <c r="AK118" s="883"/>
      <c r="AL118" s="884"/>
      <c r="AM118" s="884"/>
      <c r="AN118" s="884"/>
      <c r="AO118" s="884"/>
      <c r="AP118" s="884"/>
      <c r="AQ118" s="884"/>
      <c r="AR118" s="884"/>
      <c r="AS118" s="884"/>
      <c r="AT118" s="884"/>
      <c r="AU118" s="884"/>
      <c r="AV118" s="884"/>
      <c r="AW118" s="884"/>
      <c r="AX118" s="884"/>
      <c r="AY118" s="884"/>
      <c r="AZ118" s="884"/>
      <c r="BA118" s="885"/>
      <c r="BB118" s="889"/>
      <c r="BC118" s="890"/>
      <c r="BD118" s="891"/>
      <c r="BE118" s="883"/>
      <c r="BF118" s="884"/>
      <c r="BG118" s="884"/>
      <c r="BH118" s="884"/>
      <c r="BI118" s="884"/>
      <c r="BJ118" s="884"/>
      <c r="BK118" s="884"/>
      <c r="BL118" s="893"/>
      <c r="BO118" s="138">
        <v>290</v>
      </c>
      <c r="BP118" s="48" t="s">
        <v>258</v>
      </c>
      <c r="BQ118" s="72" t="s">
        <v>273</v>
      </c>
      <c r="BR118" s="138">
        <f t="shared" si="3"/>
        <v>290</v>
      </c>
      <c r="BT118" s="105"/>
      <c r="BU118" s="105"/>
    </row>
    <row r="119" spans="1:73" s="87" customFormat="1" ht="15.95" customHeight="1" x14ac:dyDescent="0.15">
      <c r="A119" s="102"/>
      <c r="B119" s="102"/>
      <c r="C119" s="793" t="str">
        <f>IF(M119="","",COUNT($C$7:D118)+1)</f>
        <v/>
      </c>
      <c r="D119" s="794"/>
      <c r="E119" s="799"/>
      <c r="F119" s="800"/>
      <c r="G119" s="800"/>
      <c r="H119" s="800"/>
      <c r="I119" s="800"/>
      <c r="J119" s="800"/>
      <c r="K119" s="800"/>
      <c r="L119" s="801"/>
      <c r="M119" s="808"/>
      <c r="N119" s="809"/>
      <c r="O119" s="809"/>
      <c r="P119" s="809"/>
      <c r="Q119" s="809"/>
      <c r="R119" s="809"/>
      <c r="S119" s="809"/>
      <c r="T119" s="809"/>
      <c r="U119" s="809"/>
      <c r="V119" s="809"/>
      <c r="W119" s="809"/>
      <c r="X119" s="810"/>
      <c r="Y119" s="811"/>
      <c r="Z119" s="812"/>
      <c r="AA119" s="812"/>
      <c r="AB119" s="812"/>
      <c r="AC119" s="812"/>
      <c r="AD119" s="812"/>
      <c r="AE119" s="812"/>
      <c r="AF119" s="813"/>
      <c r="AG119" s="817" t="str">
        <f t="shared" ref="AG119:AG163" si="4">IF(OR(ISNA(VLOOKUP(AK119,$BQ$42:$BR$219,2,FALSE)),AK119=0,AK119="",AK119="",AK119=" ",AK119="　"),"",VLOOKUP(AK119,$BQ$42:$BR$219,2,FALSE))</f>
        <v/>
      </c>
      <c r="AH119" s="818"/>
      <c r="AI119" s="818"/>
      <c r="AJ119" s="819"/>
      <c r="AK119" s="820"/>
      <c r="AL119" s="821"/>
      <c r="AM119" s="821"/>
      <c r="AN119" s="821"/>
      <c r="AO119" s="821"/>
      <c r="AP119" s="821"/>
      <c r="AQ119" s="821"/>
      <c r="AR119" s="821"/>
      <c r="AS119" s="821"/>
      <c r="AT119" s="821"/>
      <c r="AU119" s="821"/>
      <c r="AV119" s="821"/>
      <c r="AW119" s="821"/>
      <c r="AX119" s="821"/>
      <c r="AY119" s="821"/>
      <c r="AZ119" s="821"/>
      <c r="BA119" s="822"/>
      <c r="BB119" s="897"/>
      <c r="BC119" s="898"/>
      <c r="BD119" s="899"/>
      <c r="BE119" s="811"/>
      <c r="BF119" s="812"/>
      <c r="BG119" s="812"/>
      <c r="BH119" s="812"/>
      <c r="BI119" s="812"/>
      <c r="BJ119" s="812"/>
      <c r="BK119" s="812"/>
      <c r="BL119" s="826"/>
      <c r="BO119" s="138">
        <v>191</v>
      </c>
      <c r="BP119" s="48" t="s">
        <v>258</v>
      </c>
      <c r="BQ119" s="72" t="s">
        <v>190</v>
      </c>
      <c r="BR119" s="138">
        <f t="shared" si="3"/>
        <v>191</v>
      </c>
      <c r="BT119" s="105"/>
      <c r="BU119" s="105"/>
    </row>
    <row r="120" spans="1:73" s="87" customFormat="1" ht="15.95" customHeight="1" x14ac:dyDescent="0.15">
      <c r="A120" s="102"/>
      <c r="B120" s="102"/>
      <c r="C120" s="795"/>
      <c r="D120" s="796"/>
      <c r="E120" s="802"/>
      <c r="F120" s="803"/>
      <c r="G120" s="803"/>
      <c r="H120" s="803"/>
      <c r="I120" s="803"/>
      <c r="J120" s="803"/>
      <c r="K120" s="803"/>
      <c r="L120" s="804"/>
      <c r="M120" s="833"/>
      <c r="N120" s="834"/>
      <c r="O120" s="834"/>
      <c r="P120" s="834"/>
      <c r="Q120" s="834"/>
      <c r="R120" s="834"/>
      <c r="S120" s="834"/>
      <c r="T120" s="834"/>
      <c r="U120" s="834"/>
      <c r="V120" s="834"/>
      <c r="W120" s="834"/>
      <c r="X120" s="835"/>
      <c r="Y120" s="814"/>
      <c r="Z120" s="815"/>
      <c r="AA120" s="815"/>
      <c r="AB120" s="815"/>
      <c r="AC120" s="815"/>
      <c r="AD120" s="815"/>
      <c r="AE120" s="815"/>
      <c r="AF120" s="816"/>
      <c r="AG120" s="817" t="str">
        <f t="shared" si="4"/>
        <v/>
      </c>
      <c r="AH120" s="818"/>
      <c r="AI120" s="818"/>
      <c r="AJ120" s="819"/>
      <c r="AK120" s="820"/>
      <c r="AL120" s="821"/>
      <c r="AM120" s="821"/>
      <c r="AN120" s="821"/>
      <c r="AO120" s="821"/>
      <c r="AP120" s="821"/>
      <c r="AQ120" s="821"/>
      <c r="AR120" s="821"/>
      <c r="AS120" s="821"/>
      <c r="AT120" s="821"/>
      <c r="AU120" s="821"/>
      <c r="AV120" s="821"/>
      <c r="AW120" s="821"/>
      <c r="AX120" s="821"/>
      <c r="AY120" s="821"/>
      <c r="AZ120" s="821"/>
      <c r="BA120" s="822"/>
      <c r="BB120" s="823"/>
      <c r="BC120" s="824"/>
      <c r="BD120" s="825"/>
      <c r="BE120" s="827"/>
      <c r="BF120" s="828"/>
      <c r="BG120" s="828"/>
      <c r="BH120" s="828"/>
      <c r="BI120" s="828"/>
      <c r="BJ120" s="828"/>
      <c r="BK120" s="828"/>
      <c r="BL120" s="829"/>
      <c r="BO120" s="138">
        <v>291</v>
      </c>
      <c r="BP120" s="48" t="s">
        <v>258</v>
      </c>
      <c r="BQ120" s="72" t="s">
        <v>191</v>
      </c>
      <c r="BR120" s="138">
        <f t="shared" si="3"/>
        <v>291</v>
      </c>
      <c r="BT120" s="105"/>
      <c r="BU120" s="105"/>
    </row>
    <row r="121" spans="1:73" s="87" customFormat="1" ht="15.95" customHeight="1" x14ac:dyDescent="0.15">
      <c r="A121" s="102"/>
      <c r="B121" s="102"/>
      <c r="C121" s="797"/>
      <c r="D121" s="798"/>
      <c r="E121" s="805"/>
      <c r="F121" s="806"/>
      <c r="G121" s="806"/>
      <c r="H121" s="806"/>
      <c r="I121" s="806"/>
      <c r="J121" s="806"/>
      <c r="K121" s="806"/>
      <c r="L121" s="807"/>
      <c r="M121" s="836"/>
      <c r="N121" s="837"/>
      <c r="O121" s="837"/>
      <c r="P121" s="837"/>
      <c r="Q121" s="837"/>
      <c r="R121" s="837"/>
      <c r="S121" s="837"/>
      <c r="T121" s="837"/>
      <c r="U121" s="837"/>
      <c r="V121" s="837"/>
      <c r="W121" s="837"/>
      <c r="X121" s="838"/>
      <c r="Y121" s="839"/>
      <c r="Z121" s="840"/>
      <c r="AA121" s="840"/>
      <c r="AB121" s="840"/>
      <c r="AC121" s="840"/>
      <c r="AD121" s="840"/>
      <c r="AE121" s="840"/>
      <c r="AF121" s="841"/>
      <c r="AG121" s="817" t="str">
        <f t="shared" si="4"/>
        <v/>
      </c>
      <c r="AH121" s="818"/>
      <c r="AI121" s="818"/>
      <c r="AJ121" s="819"/>
      <c r="AK121" s="820"/>
      <c r="AL121" s="821"/>
      <c r="AM121" s="821"/>
      <c r="AN121" s="821"/>
      <c r="AO121" s="821"/>
      <c r="AP121" s="821"/>
      <c r="AQ121" s="821"/>
      <c r="AR121" s="821"/>
      <c r="AS121" s="821"/>
      <c r="AT121" s="821"/>
      <c r="AU121" s="821"/>
      <c r="AV121" s="821"/>
      <c r="AW121" s="821"/>
      <c r="AX121" s="821"/>
      <c r="AY121" s="821"/>
      <c r="AZ121" s="821"/>
      <c r="BA121" s="822"/>
      <c r="BB121" s="897"/>
      <c r="BC121" s="898"/>
      <c r="BD121" s="899"/>
      <c r="BE121" s="830"/>
      <c r="BF121" s="831"/>
      <c r="BG121" s="831"/>
      <c r="BH121" s="831"/>
      <c r="BI121" s="831"/>
      <c r="BJ121" s="831"/>
      <c r="BK121" s="831"/>
      <c r="BL121" s="832"/>
      <c r="BO121" s="138">
        <v>167</v>
      </c>
      <c r="BP121" s="48" t="s">
        <v>258</v>
      </c>
      <c r="BQ121" s="72" t="s">
        <v>505</v>
      </c>
      <c r="BR121" s="138">
        <f t="shared" si="3"/>
        <v>167</v>
      </c>
      <c r="BT121" s="105"/>
      <c r="BU121" s="105"/>
    </row>
    <row r="122" spans="1:73" s="87" customFormat="1" ht="15.95" customHeight="1" x14ac:dyDescent="0.15">
      <c r="A122" s="102"/>
      <c r="B122" s="102"/>
      <c r="C122" s="793" t="str">
        <f>IF(M122="","",COUNT($C$7:D121)+1)</f>
        <v/>
      </c>
      <c r="D122" s="794"/>
      <c r="E122" s="799"/>
      <c r="F122" s="800"/>
      <c r="G122" s="800"/>
      <c r="H122" s="800"/>
      <c r="I122" s="800"/>
      <c r="J122" s="800"/>
      <c r="K122" s="800"/>
      <c r="L122" s="801"/>
      <c r="M122" s="808"/>
      <c r="N122" s="809"/>
      <c r="O122" s="809"/>
      <c r="P122" s="809"/>
      <c r="Q122" s="809"/>
      <c r="R122" s="809"/>
      <c r="S122" s="809"/>
      <c r="T122" s="809"/>
      <c r="U122" s="809"/>
      <c r="V122" s="809"/>
      <c r="W122" s="809"/>
      <c r="X122" s="810"/>
      <c r="Y122" s="811"/>
      <c r="Z122" s="812"/>
      <c r="AA122" s="812"/>
      <c r="AB122" s="812"/>
      <c r="AC122" s="812"/>
      <c r="AD122" s="812"/>
      <c r="AE122" s="812"/>
      <c r="AF122" s="813"/>
      <c r="AG122" s="817" t="str">
        <f t="shared" si="4"/>
        <v/>
      </c>
      <c r="AH122" s="818"/>
      <c r="AI122" s="818"/>
      <c r="AJ122" s="819"/>
      <c r="AK122" s="820"/>
      <c r="AL122" s="821"/>
      <c r="AM122" s="821"/>
      <c r="AN122" s="821"/>
      <c r="AO122" s="821"/>
      <c r="AP122" s="821"/>
      <c r="AQ122" s="821"/>
      <c r="AR122" s="821"/>
      <c r="AS122" s="821"/>
      <c r="AT122" s="821"/>
      <c r="AU122" s="821"/>
      <c r="AV122" s="821"/>
      <c r="AW122" s="821"/>
      <c r="AX122" s="821"/>
      <c r="AY122" s="821"/>
      <c r="AZ122" s="821"/>
      <c r="BA122" s="822"/>
      <c r="BB122" s="823"/>
      <c r="BC122" s="824"/>
      <c r="BD122" s="825"/>
      <c r="BE122" s="811"/>
      <c r="BF122" s="812"/>
      <c r="BG122" s="812"/>
      <c r="BH122" s="812"/>
      <c r="BI122" s="812"/>
      <c r="BJ122" s="812"/>
      <c r="BK122" s="812"/>
      <c r="BL122" s="826"/>
      <c r="BO122" s="138">
        <v>192</v>
      </c>
      <c r="BP122" s="48" t="s">
        <v>258</v>
      </c>
      <c r="BQ122" s="72" t="s">
        <v>192</v>
      </c>
      <c r="BR122" s="138">
        <f t="shared" si="3"/>
        <v>192</v>
      </c>
      <c r="BT122" s="105"/>
      <c r="BU122" s="105"/>
    </row>
    <row r="123" spans="1:73" s="87" customFormat="1" ht="15.95" customHeight="1" x14ac:dyDescent="0.15">
      <c r="A123" s="102"/>
      <c r="B123" s="102"/>
      <c r="C123" s="795"/>
      <c r="D123" s="796"/>
      <c r="E123" s="802"/>
      <c r="F123" s="803"/>
      <c r="G123" s="803"/>
      <c r="H123" s="803"/>
      <c r="I123" s="803"/>
      <c r="J123" s="803"/>
      <c r="K123" s="803"/>
      <c r="L123" s="804"/>
      <c r="M123" s="833"/>
      <c r="N123" s="834"/>
      <c r="O123" s="834"/>
      <c r="P123" s="834"/>
      <c r="Q123" s="834"/>
      <c r="R123" s="834"/>
      <c r="S123" s="834"/>
      <c r="T123" s="834"/>
      <c r="U123" s="834"/>
      <c r="V123" s="834"/>
      <c r="W123" s="834"/>
      <c r="X123" s="835"/>
      <c r="Y123" s="814"/>
      <c r="Z123" s="815"/>
      <c r="AA123" s="815"/>
      <c r="AB123" s="815"/>
      <c r="AC123" s="815"/>
      <c r="AD123" s="815"/>
      <c r="AE123" s="815"/>
      <c r="AF123" s="816"/>
      <c r="AG123" s="817" t="str">
        <f t="shared" si="4"/>
        <v/>
      </c>
      <c r="AH123" s="818"/>
      <c r="AI123" s="818"/>
      <c r="AJ123" s="819"/>
      <c r="AK123" s="820"/>
      <c r="AL123" s="821"/>
      <c r="AM123" s="821"/>
      <c r="AN123" s="821"/>
      <c r="AO123" s="821"/>
      <c r="AP123" s="821"/>
      <c r="AQ123" s="821"/>
      <c r="AR123" s="821"/>
      <c r="AS123" s="821"/>
      <c r="AT123" s="821"/>
      <c r="AU123" s="821"/>
      <c r="AV123" s="821"/>
      <c r="AW123" s="821"/>
      <c r="AX123" s="821"/>
      <c r="AY123" s="821"/>
      <c r="AZ123" s="821"/>
      <c r="BA123" s="822"/>
      <c r="BB123" s="823"/>
      <c r="BC123" s="824"/>
      <c r="BD123" s="825"/>
      <c r="BE123" s="827"/>
      <c r="BF123" s="828"/>
      <c r="BG123" s="828"/>
      <c r="BH123" s="828"/>
      <c r="BI123" s="828"/>
      <c r="BJ123" s="828"/>
      <c r="BK123" s="828"/>
      <c r="BL123" s="829"/>
      <c r="BO123" s="138">
        <v>292</v>
      </c>
      <c r="BP123" s="48" t="s">
        <v>258</v>
      </c>
      <c r="BQ123" s="72" t="s">
        <v>193</v>
      </c>
      <c r="BR123" s="138">
        <f t="shared" si="3"/>
        <v>292</v>
      </c>
      <c r="BT123" s="105"/>
      <c r="BU123" s="105"/>
    </row>
    <row r="124" spans="1:73" s="87" customFormat="1" ht="15.95" customHeight="1" x14ac:dyDescent="0.15">
      <c r="A124" s="102"/>
      <c r="B124" s="102"/>
      <c r="C124" s="797"/>
      <c r="D124" s="798"/>
      <c r="E124" s="805"/>
      <c r="F124" s="806"/>
      <c r="G124" s="806"/>
      <c r="H124" s="806"/>
      <c r="I124" s="806"/>
      <c r="J124" s="806"/>
      <c r="K124" s="806"/>
      <c r="L124" s="807"/>
      <c r="M124" s="836"/>
      <c r="N124" s="837"/>
      <c r="O124" s="837"/>
      <c r="P124" s="837"/>
      <c r="Q124" s="837"/>
      <c r="R124" s="837"/>
      <c r="S124" s="837"/>
      <c r="T124" s="837"/>
      <c r="U124" s="837"/>
      <c r="V124" s="837"/>
      <c r="W124" s="837"/>
      <c r="X124" s="838"/>
      <c r="Y124" s="839"/>
      <c r="Z124" s="840"/>
      <c r="AA124" s="840"/>
      <c r="AB124" s="840"/>
      <c r="AC124" s="840"/>
      <c r="AD124" s="840"/>
      <c r="AE124" s="840"/>
      <c r="AF124" s="841"/>
      <c r="AG124" s="817" t="str">
        <f t="shared" si="4"/>
        <v/>
      </c>
      <c r="AH124" s="818"/>
      <c r="AI124" s="818"/>
      <c r="AJ124" s="819"/>
      <c r="AK124" s="820"/>
      <c r="AL124" s="821"/>
      <c r="AM124" s="821"/>
      <c r="AN124" s="821"/>
      <c r="AO124" s="821"/>
      <c r="AP124" s="821"/>
      <c r="AQ124" s="821"/>
      <c r="AR124" s="821"/>
      <c r="AS124" s="821"/>
      <c r="AT124" s="821"/>
      <c r="AU124" s="821"/>
      <c r="AV124" s="821"/>
      <c r="AW124" s="821"/>
      <c r="AX124" s="821"/>
      <c r="AY124" s="821"/>
      <c r="AZ124" s="821"/>
      <c r="BA124" s="822"/>
      <c r="BB124" s="823"/>
      <c r="BC124" s="824"/>
      <c r="BD124" s="825"/>
      <c r="BE124" s="830"/>
      <c r="BF124" s="831"/>
      <c r="BG124" s="831"/>
      <c r="BH124" s="831"/>
      <c r="BI124" s="831"/>
      <c r="BJ124" s="831"/>
      <c r="BK124" s="831"/>
      <c r="BL124" s="832"/>
      <c r="BO124" s="138">
        <v>193</v>
      </c>
      <c r="BP124" s="48" t="s">
        <v>258</v>
      </c>
      <c r="BQ124" s="72" t="s">
        <v>506</v>
      </c>
      <c r="BR124" s="138">
        <f t="shared" si="3"/>
        <v>193</v>
      </c>
      <c r="BT124" s="105"/>
      <c r="BU124" s="105"/>
    </row>
    <row r="125" spans="1:73" s="87" customFormat="1" ht="15.95" customHeight="1" x14ac:dyDescent="0.15">
      <c r="A125" s="102"/>
      <c r="B125" s="102"/>
      <c r="C125" s="793" t="str">
        <f>IF(M125="","",COUNT($C$7:D124)+1)</f>
        <v/>
      </c>
      <c r="D125" s="794"/>
      <c r="E125" s="799"/>
      <c r="F125" s="800"/>
      <c r="G125" s="800"/>
      <c r="H125" s="800"/>
      <c r="I125" s="800"/>
      <c r="J125" s="800"/>
      <c r="K125" s="800"/>
      <c r="L125" s="801"/>
      <c r="M125" s="808"/>
      <c r="N125" s="809"/>
      <c r="O125" s="809"/>
      <c r="P125" s="809"/>
      <c r="Q125" s="809"/>
      <c r="R125" s="809"/>
      <c r="S125" s="809"/>
      <c r="T125" s="809"/>
      <c r="U125" s="809"/>
      <c r="V125" s="809"/>
      <c r="W125" s="809"/>
      <c r="X125" s="810"/>
      <c r="Y125" s="811"/>
      <c r="Z125" s="812"/>
      <c r="AA125" s="812"/>
      <c r="AB125" s="812"/>
      <c r="AC125" s="812"/>
      <c r="AD125" s="812"/>
      <c r="AE125" s="812"/>
      <c r="AF125" s="813"/>
      <c r="AG125" s="817" t="str">
        <f t="shared" si="4"/>
        <v/>
      </c>
      <c r="AH125" s="818"/>
      <c r="AI125" s="818"/>
      <c r="AJ125" s="819"/>
      <c r="AK125" s="820"/>
      <c r="AL125" s="821"/>
      <c r="AM125" s="821"/>
      <c r="AN125" s="821"/>
      <c r="AO125" s="821"/>
      <c r="AP125" s="821"/>
      <c r="AQ125" s="821"/>
      <c r="AR125" s="821"/>
      <c r="AS125" s="821"/>
      <c r="AT125" s="821"/>
      <c r="AU125" s="821"/>
      <c r="AV125" s="821"/>
      <c r="AW125" s="821"/>
      <c r="AX125" s="821"/>
      <c r="AY125" s="821"/>
      <c r="AZ125" s="821"/>
      <c r="BA125" s="822"/>
      <c r="BB125" s="897"/>
      <c r="BC125" s="898"/>
      <c r="BD125" s="899"/>
      <c r="BE125" s="811"/>
      <c r="BF125" s="812"/>
      <c r="BG125" s="812"/>
      <c r="BH125" s="812"/>
      <c r="BI125" s="812"/>
      <c r="BJ125" s="812"/>
      <c r="BK125" s="812"/>
      <c r="BL125" s="826"/>
      <c r="BO125" s="138">
        <v>293</v>
      </c>
      <c r="BP125" s="48" t="s">
        <v>258</v>
      </c>
      <c r="BQ125" s="72" t="s">
        <v>507</v>
      </c>
      <c r="BR125" s="138">
        <f t="shared" si="3"/>
        <v>293</v>
      </c>
      <c r="BT125" s="105"/>
      <c r="BU125" s="105"/>
    </row>
    <row r="126" spans="1:73" s="87" customFormat="1" ht="15.95" customHeight="1" x14ac:dyDescent="0.15">
      <c r="A126" s="102"/>
      <c r="B126" s="102"/>
      <c r="C126" s="795"/>
      <c r="D126" s="796"/>
      <c r="E126" s="802"/>
      <c r="F126" s="803"/>
      <c r="G126" s="803"/>
      <c r="H126" s="803"/>
      <c r="I126" s="803"/>
      <c r="J126" s="803"/>
      <c r="K126" s="803"/>
      <c r="L126" s="804"/>
      <c r="M126" s="833"/>
      <c r="N126" s="834"/>
      <c r="O126" s="834"/>
      <c r="P126" s="834"/>
      <c r="Q126" s="834"/>
      <c r="R126" s="834"/>
      <c r="S126" s="834"/>
      <c r="T126" s="834"/>
      <c r="U126" s="834"/>
      <c r="V126" s="834"/>
      <c r="W126" s="834"/>
      <c r="X126" s="835"/>
      <c r="Y126" s="814"/>
      <c r="Z126" s="815"/>
      <c r="AA126" s="815"/>
      <c r="AB126" s="815"/>
      <c r="AC126" s="815"/>
      <c r="AD126" s="815"/>
      <c r="AE126" s="815"/>
      <c r="AF126" s="816"/>
      <c r="AG126" s="817" t="str">
        <f t="shared" si="4"/>
        <v/>
      </c>
      <c r="AH126" s="818"/>
      <c r="AI126" s="818"/>
      <c r="AJ126" s="819"/>
      <c r="AK126" s="820"/>
      <c r="AL126" s="821"/>
      <c r="AM126" s="821"/>
      <c r="AN126" s="821"/>
      <c r="AO126" s="821"/>
      <c r="AP126" s="821"/>
      <c r="AQ126" s="821"/>
      <c r="AR126" s="821"/>
      <c r="AS126" s="821"/>
      <c r="AT126" s="821"/>
      <c r="AU126" s="821"/>
      <c r="AV126" s="821"/>
      <c r="AW126" s="821"/>
      <c r="AX126" s="821"/>
      <c r="AY126" s="821"/>
      <c r="AZ126" s="821"/>
      <c r="BA126" s="822"/>
      <c r="BB126" s="823"/>
      <c r="BC126" s="824"/>
      <c r="BD126" s="825"/>
      <c r="BE126" s="827"/>
      <c r="BF126" s="828"/>
      <c r="BG126" s="828"/>
      <c r="BH126" s="828"/>
      <c r="BI126" s="828"/>
      <c r="BJ126" s="828"/>
      <c r="BK126" s="828"/>
      <c r="BL126" s="829"/>
      <c r="BO126" s="138">
        <v>194</v>
      </c>
      <c r="BP126" s="48" t="s">
        <v>258</v>
      </c>
      <c r="BQ126" s="72" t="s">
        <v>274</v>
      </c>
      <c r="BR126" s="138">
        <f t="shared" si="3"/>
        <v>194</v>
      </c>
      <c r="BT126" s="105"/>
      <c r="BU126" s="105"/>
    </row>
    <row r="127" spans="1:73" s="87" customFormat="1" ht="15.95" customHeight="1" x14ac:dyDescent="0.15">
      <c r="A127" s="102"/>
      <c r="B127" s="102"/>
      <c r="C127" s="797"/>
      <c r="D127" s="798"/>
      <c r="E127" s="805"/>
      <c r="F127" s="806"/>
      <c r="G127" s="806"/>
      <c r="H127" s="806"/>
      <c r="I127" s="806"/>
      <c r="J127" s="806"/>
      <c r="K127" s="806"/>
      <c r="L127" s="807"/>
      <c r="M127" s="836"/>
      <c r="N127" s="837"/>
      <c r="O127" s="837"/>
      <c r="P127" s="837"/>
      <c r="Q127" s="837"/>
      <c r="R127" s="837"/>
      <c r="S127" s="837"/>
      <c r="T127" s="837"/>
      <c r="U127" s="837"/>
      <c r="V127" s="837"/>
      <c r="W127" s="837"/>
      <c r="X127" s="838"/>
      <c r="Y127" s="839"/>
      <c r="Z127" s="840"/>
      <c r="AA127" s="840"/>
      <c r="AB127" s="840"/>
      <c r="AC127" s="840"/>
      <c r="AD127" s="840"/>
      <c r="AE127" s="840"/>
      <c r="AF127" s="841"/>
      <c r="AG127" s="817" t="str">
        <f t="shared" si="4"/>
        <v/>
      </c>
      <c r="AH127" s="818"/>
      <c r="AI127" s="818"/>
      <c r="AJ127" s="819"/>
      <c r="AK127" s="820"/>
      <c r="AL127" s="821"/>
      <c r="AM127" s="821"/>
      <c r="AN127" s="821"/>
      <c r="AO127" s="821"/>
      <c r="AP127" s="821"/>
      <c r="AQ127" s="821"/>
      <c r="AR127" s="821"/>
      <c r="AS127" s="821"/>
      <c r="AT127" s="821"/>
      <c r="AU127" s="821"/>
      <c r="AV127" s="821"/>
      <c r="AW127" s="821"/>
      <c r="AX127" s="821"/>
      <c r="AY127" s="821"/>
      <c r="AZ127" s="821"/>
      <c r="BA127" s="822"/>
      <c r="BB127" s="897"/>
      <c r="BC127" s="898"/>
      <c r="BD127" s="899"/>
      <c r="BE127" s="830"/>
      <c r="BF127" s="831"/>
      <c r="BG127" s="831"/>
      <c r="BH127" s="831"/>
      <c r="BI127" s="831"/>
      <c r="BJ127" s="831"/>
      <c r="BK127" s="831"/>
      <c r="BL127" s="832"/>
      <c r="BO127" s="138">
        <v>294</v>
      </c>
      <c r="BP127" s="48" t="s">
        <v>258</v>
      </c>
      <c r="BQ127" s="72" t="s">
        <v>275</v>
      </c>
      <c r="BR127" s="138">
        <f t="shared" si="3"/>
        <v>294</v>
      </c>
      <c r="BT127" s="105"/>
      <c r="BU127" s="105"/>
    </row>
    <row r="128" spans="1:73" s="87" customFormat="1" ht="15.95" customHeight="1" x14ac:dyDescent="0.15">
      <c r="A128" s="102"/>
      <c r="B128" s="102"/>
      <c r="C128" s="793" t="str">
        <f>IF(M128="","",COUNT($C$7:D127)+1)</f>
        <v/>
      </c>
      <c r="D128" s="794"/>
      <c r="E128" s="799"/>
      <c r="F128" s="800"/>
      <c r="G128" s="800"/>
      <c r="H128" s="800"/>
      <c r="I128" s="800"/>
      <c r="J128" s="800"/>
      <c r="K128" s="800"/>
      <c r="L128" s="801"/>
      <c r="M128" s="808"/>
      <c r="N128" s="809"/>
      <c r="O128" s="809"/>
      <c r="P128" s="809"/>
      <c r="Q128" s="809"/>
      <c r="R128" s="809"/>
      <c r="S128" s="809"/>
      <c r="T128" s="809"/>
      <c r="U128" s="809"/>
      <c r="V128" s="809"/>
      <c r="W128" s="809"/>
      <c r="X128" s="810"/>
      <c r="Y128" s="811"/>
      <c r="Z128" s="812"/>
      <c r="AA128" s="812"/>
      <c r="AB128" s="812"/>
      <c r="AC128" s="812"/>
      <c r="AD128" s="812"/>
      <c r="AE128" s="812"/>
      <c r="AF128" s="813"/>
      <c r="AG128" s="817" t="str">
        <f t="shared" si="4"/>
        <v/>
      </c>
      <c r="AH128" s="818"/>
      <c r="AI128" s="818"/>
      <c r="AJ128" s="819"/>
      <c r="AK128" s="820"/>
      <c r="AL128" s="821"/>
      <c r="AM128" s="821"/>
      <c r="AN128" s="821"/>
      <c r="AO128" s="821"/>
      <c r="AP128" s="821"/>
      <c r="AQ128" s="821"/>
      <c r="AR128" s="821"/>
      <c r="AS128" s="821"/>
      <c r="AT128" s="821"/>
      <c r="AU128" s="821"/>
      <c r="AV128" s="821"/>
      <c r="AW128" s="821"/>
      <c r="AX128" s="821"/>
      <c r="AY128" s="821"/>
      <c r="AZ128" s="821"/>
      <c r="BA128" s="822"/>
      <c r="BB128" s="897"/>
      <c r="BC128" s="898"/>
      <c r="BD128" s="899"/>
      <c r="BE128" s="811"/>
      <c r="BF128" s="812"/>
      <c r="BG128" s="812"/>
      <c r="BH128" s="812"/>
      <c r="BI128" s="812"/>
      <c r="BJ128" s="812"/>
      <c r="BK128" s="812"/>
      <c r="BL128" s="826"/>
      <c r="BO128" s="138">
        <v>195</v>
      </c>
      <c r="BP128" s="48" t="s">
        <v>258</v>
      </c>
      <c r="BQ128" s="72" t="s">
        <v>508</v>
      </c>
      <c r="BR128" s="138">
        <f t="shared" si="3"/>
        <v>195</v>
      </c>
      <c r="BT128" s="105"/>
      <c r="BU128" s="105"/>
    </row>
    <row r="129" spans="1:73" s="87" customFormat="1" ht="15.95" customHeight="1" x14ac:dyDescent="0.15">
      <c r="A129" s="102"/>
      <c r="B129" s="102"/>
      <c r="C129" s="795"/>
      <c r="D129" s="796"/>
      <c r="E129" s="802"/>
      <c r="F129" s="803"/>
      <c r="G129" s="803"/>
      <c r="H129" s="803"/>
      <c r="I129" s="803"/>
      <c r="J129" s="803"/>
      <c r="K129" s="803"/>
      <c r="L129" s="804"/>
      <c r="M129" s="833"/>
      <c r="N129" s="834"/>
      <c r="O129" s="834"/>
      <c r="P129" s="834"/>
      <c r="Q129" s="834"/>
      <c r="R129" s="834"/>
      <c r="S129" s="834"/>
      <c r="T129" s="834"/>
      <c r="U129" s="834"/>
      <c r="V129" s="834"/>
      <c r="W129" s="834"/>
      <c r="X129" s="835"/>
      <c r="Y129" s="814"/>
      <c r="Z129" s="815"/>
      <c r="AA129" s="815"/>
      <c r="AB129" s="815"/>
      <c r="AC129" s="815"/>
      <c r="AD129" s="815"/>
      <c r="AE129" s="815"/>
      <c r="AF129" s="816"/>
      <c r="AG129" s="817" t="str">
        <f t="shared" si="4"/>
        <v/>
      </c>
      <c r="AH129" s="818"/>
      <c r="AI129" s="818"/>
      <c r="AJ129" s="819"/>
      <c r="AK129" s="820"/>
      <c r="AL129" s="821"/>
      <c r="AM129" s="821"/>
      <c r="AN129" s="821"/>
      <c r="AO129" s="821"/>
      <c r="AP129" s="821"/>
      <c r="AQ129" s="821"/>
      <c r="AR129" s="821"/>
      <c r="AS129" s="821"/>
      <c r="AT129" s="821"/>
      <c r="AU129" s="821"/>
      <c r="AV129" s="821"/>
      <c r="AW129" s="821"/>
      <c r="AX129" s="821"/>
      <c r="AY129" s="821"/>
      <c r="AZ129" s="821"/>
      <c r="BA129" s="822"/>
      <c r="BB129" s="823"/>
      <c r="BC129" s="824"/>
      <c r="BD129" s="825"/>
      <c r="BE129" s="827"/>
      <c r="BF129" s="828"/>
      <c r="BG129" s="828"/>
      <c r="BH129" s="828"/>
      <c r="BI129" s="828"/>
      <c r="BJ129" s="828"/>
      <c r="BK129" s="828"/>
      <c r="BL129" s="829"/>
      <c r="BO129" s="138">
        <v>295</v>
      </c>
      <c r="BP129" s="48" t="s">
        <v>258</v>
      </c>
      <c r="BQ129" s="72" t="s">
        <v>509</v>
      </c>
      <c r="BR129" s="138">
        <f t="shared" si="3"/>
        <v>295</v>
      </c>
      <c r="BT129" s="105"/>
      <c r="BU129" s="105"/>
    </row>
    <row r="130" spans="1:73" s="87" customFormat="1" ht="15.95" customHeight="1" x14ac:dyDescent="0.15">
      <c r="A130" s="102"/>
      <c r="B130" s="102"/>
      <c r="C130" s="797"/>
      <c r="D130" s="798"/>
      <c r="E130" s="805"/>
      <c r="F130" s="806"/>
      <c r="G130" s="806"/>
      <c r="H130" s="806"/>
      <c r="I130" s="806"/>
      <c r="J130" s="806"/>
      <c r="K130" s="806"/>
      <c r="L130" s="807"/>
      <c r="M130" s="836"/>
      <c r="N130" s="837"/>
      <c r="O130" s="837"/>
      <c r="P130" s="837"/>
      <c r="Q130" s="837"/>
      <c r="R130" s="837"/>
      <c r="S130" s="837"/>
      <c r="T130" s="837"/>
      <c r="U130" s="837"/>
      <c r="V130" s="837"/>
      <c r="W130" s="837"/>
      <c r="X130" s="838"/>
      <c r="Y130" s="839"/>
      <c r="Z130" s="840"/>
      <c r="AA130" s="840"/>
      <c r="AB130" s="840"/>
      <c r="AC130" s="840"/>
      <c r="AD130" s="840"/>
      <c r="AE130" s="840"/>
      <c r="AF130" s="841"/>
      <c r="AG130" s="817" t="str">
        <f t="shared" si="4"/>
        <v/>
      </c>
      <c r="AH130" s="818"/>
      <c r="AI130" s="818"/>
      <c r="AJ130" s="819"/>
      <c r="AK130" s="820"/>
      <c r="AL130" s="821"/>
      <c r="AM130" s="821"/>
      <c r="AN130" s="821"/>
      <c r="AO130" s="821"/>
      <c r="AP130" s="821"/>
      <c r="AQ130" s="821"/>
      <c r="AR130" s="821"/>
      <c r="AS130" s="821"/>
      <c r="AT130" s="821"/>
      <c r="AU130" s="821"/>
      <c r="AV130" s="821"/>
      <c r="AW130" s="821"/>
      <c r="AX130" s="821"/>
      <c r="AY130" s="821"/>
      <c r="AZ130" s="821"/>
      <c r="BA130" s="822"/>
      <c r="BB130" s="823"/>
      <c r="BC130" s="824"/>
      <c r="BD130" s="825"/>
      <c r="BE130" s="830"/>
      <c r="BF130" s="831"/>
      <c r="BG130" s="831"/>
      <c r="BH130" s="831"/>
      <c r="BI130" s="831"/>
      <c r="BJ130" s="831"/>
      <c r="BK130" s="831"/>
      <c r="BL130" s="832"/>
      <c r="BO130" s="138">
        <v>196</v>
      </c>
      <c r="BP130" s="48" t="s">
        <v>258</v>
      </c>
      <c r="BQ130" s="72" t="s">
        <v>276</v>
      </c>
      <c r="BR130" s="138">
        <f t="shared" si="3"/>
        <v>196</v>
      </c>
      <c r="BT130" s="105"/>
      <c r="BU130" s="105"/>
    </row>
    <row r="131" spans="1:73" s="87" customFormat="1" ht="15.95" customHeight="1" x14ac:dyDescent="0.15">
      <c r="A131" s="102"/>
      <c r="B131" s="102"/>
      <c r="C131" s="793" t="str">
        <f>IF(M131="","",COUNT($C$7:D130)+1)</f>
        <v/>
      </c>
      <c r="D131" s="794"/>
      <c r="E131" s="799"/>
      <c r="F131" s="800"/>
      <c r="G131" s="800"/>
      <c r="H131" s="800"/>
      <c r="I131" s="800"/>
      <c r="J131" s="800"/>
      <c r="K131" s="800"/>
      <c r="L131" s="801"/>
      <c r="M131" s="808"/>
      <c r="N131" s="809"/>
      <c r="O131" s="809"/>
      <c r="P131" s="809"/>
      <c r="Q131" s="809"/>
      <c r="R131" s="809"/>
      <c r="S131" s="809"/>
      <c r="T131" s="809"/>
      <c r="U131" s="809"/>
      <c r="V131" s="809"/>
      <c r="W131" s="809"/>
      <c r="X131" s="810"/>
      <c r="Y131" s="811"/>
      <c r="Z131" s="812"/>
      <c r="AA131" s="812"/>
      <c r="AB131" s="812"/>
      <c r="AC131" s="812"/>
      <c r="AD131" s="812"/>
      <c r="AE131" s="812"/>
      <c r="AF131" s="813"/>
      <c r="AG131" s="817" t="str">
        <f t="shared" si="4"/>
        <v/>
      </c>
      <c r="AH131" s="818"/>
      <c r="AI131" s="818"/>
      <c r="AJ131" s="819"/>
      <c r="AK131" s="820"/>
      <c r="AL131" s="821"/>
      <c r="AM131" s="821"/>
      <c r="AN131" s="821"/>
      <c r="AO131" s="821"/>
      <c r="AP131" s="821"/>
      <c r="AQ131" s="821"/>
      <c r="AR131" s="821"/>
      <c r="AS131" s="821"/>
      <c r="AT131" s="821"/>
      <c r="AU131" s="821"/>
      <c r="AV131" s="821"/>
      <c r="AW131" s="821"/>
      <c r="AX131" s="821"/>
      <c r="AY131" s="821"/>
      <c r="AZ131" s="821"/>
      <c r="BA131" s="822"/>
      <c r="BB131" s="897"/>
      <c r="BC131" s="898"/>
      <c r="BD131" s="899"/>
      <c r="BE131" s="811"/>
      <c r="BF131" s="812"/>
      <c r="BG131" s="812"/>
      <c r="BH131" s="812"/>
      <c r="BI131" s="812"/>
      <c r="BJ131" s="812"/>
      <c r="BK131" s="812"/>
      <c r="BL131" s="826"/>
      <c r="BO131" s="138">
        <v>296</v>
      </c>
      <c r="BP131" s="48" t="s">
        <v>258</v>
      </c>
      <c r="BQ131" s="72" t="s">
        <v>277</v>
      </c>
      <c r="BR131" s="138">
        <f t="shared" si="3"/>
        <v>296</v>
      </c>
      <c r="BT131" s="105"/>
      <c r="BU131" s="105"/>
    </row>
    <row r="132" spans="1:73" s="87" customFormat="1" ht="15.95" customHeight="1" x14ac:dyDescent="0.15">
      <c r="A132" s="102"/>
      <c r="B132" s="102"/>
      <c r="C132" s="795"/>
      <c r="D132" s="796"/>
      <c r="E132" s="802"/>
      <c r="F132" s="803"/>
      <c r="G132" s="803"/>
      <c r="H132" s="803"/>
      <c r="I132" s="803"/>
      <c r="J132" s="803"/>
      <c r="K132" s="803"/>
      <c r="L132" s="804"/>
      <c r="M132" s="833"/>
      <c r="N132" s="834"/>
      <c r="O132" s="834"/>
      <c r="P132" s="834"/>
      <c r="Q132" s="834"/>
      <c r="R132" s="834"/>
      <c r="S132" s="834"/>
      <c r="T132" s="834"/>
      <c r="U132" s="834"/>
      <c r="V132" s="834"/>
      <c r="W132" s="834"/>
      <c r="X132" s="835"/>
      <c r="Y132" s="814"/>
      <c r="Z132" s="815"/>
      <c r="AA132" s="815"/>
      <c r="AB132" s="815"/>
      <c r="AC132" s="815"/>
      <c r="AD132" s="815"/>
      <c r="AE132" s="815"/>
      <c r="AF132" s="816"/>
      <c r="AG132" s="817" t="str">
        <f t="shared" si="4"/>
        <v/>
      </c>
      <c r="AH132" s="818"/>
      <c r="AI132" s="818"/>
      <c r="AJ132" s="819"/>
      <c r="AK132" s="820"/>
      <c r="AL132" s="821"/>
      <c r="AM132" s="821"/>
      <c r="AN132" s="821"/>
      <c r="AO132" s="821"/>
      <c r="AP132" s="821"/>
      <c r="AQ132" s="821"/>
      <c r="AR132" s="821"/>
      <c r="AS132" s="821"/>
      <c r="AT132" s="821"/>
      <c r="AU132" s="821"/>
      <c r="AV132" s="821"/>
      <c r="AW132" s="821"/>
      <c r="AX132" s="821"/>
      <c r="AY132" s="821"/>
      <c r="AZ132" s="821"/>
      <c r="BA132" s="822"/>
      <c r="BB132" s="823"/>
      <c r="BC132" s="824"/>
      <c r="BD132" s="825"/>
      <c r="BE132" s="827"/>
      <c r="BF132" s="828"/>
      <c r="BG132" s="828"/>
      <c r="BH132" s="828"/>
      <c r="BI132" s="828"/>
      <c r="BJ132" s="828"/>
      <c r="BK132" s="828"/>
      <c r="BL132" s="829"/>
      <c r="BO132" s="138">
        <v>197</v>
      </c>
      <c r="BP132" s="48" t="s">
        <v>258</v>
      </c>
      <c r="BQ132" s="72" t="s">
        <v>278</v>
      </c>
      <c r="BR132" s="138">
        <f t="shared" si="3"/>
        <v>197</v>
      </c>
      <c r="BT132" s="105"/>
      <c r="BU132" s="105"/>
    </row>
    <row r="133" spans="1:73" s="87" customFormat="1" ht="15.95" customHeight="1" x14ac:dyDescent="0.15">
      <c r="A133" s="102"/>
      <c r="B133" s="102"/>
      <c r="C133" s="797"/>
      <c r="D133" s="798"/>
      <c r="E133" s="805"/>
      <c r="F133" s="806"/>
      <c r="G133" s="806"/>
      <c r="H133" s="806"/>
      <c r="I133" s="806"/>
      <c r="J133" s="806"/>
      <c r="K133" s="806"/>
      <c r="L133" s="807"/>
      <c r="M133" s="836"/>
      <c r="N133" s="837"/>
      <c r="O133" s="837"/>
      <c r="P133" s="837"/>
      <c r="Q133" s="837"/>
      <c r="R133" s="837"/>
      <c r="S133" s="837"/>
      <c r="T133" s="837"/>
      <c r="U133" s="837"/>
      <c r="V133" s="837"/>
      <c r="W133" s="837"/>
      <c r="X133" s="838"/>
      <c r="Y133" s="839"/>
      <c r="Z133" s="840"/>
      <c r="AA133" s="840"/>
      <c r="AB133" s="840"/>
      <c r="AC133" s="840"/>
      <c r="AD133" s="840"/>
      <c r="AE133" s="840"/>
      <c r="AF133" s="841"/>
      <c r="AG133" s="817" t="str">
        <f t="shared" si="4"/>
        <v/>
      </c>
      <c r="AH133" s="818"/>
      <c r="AI133" s="818"/>
      <c r="AJ133" s="819"/>
      <c r="AK133" s="820"/>
      <c r="AL133" s="821"/>
      <c r="AM133" s="821"/>
      <c r="AN133" s="821"/>
      <c r="AO133" s="821"/>
      <c r="AP133" s="821"/>
      <c r="AQ133" s="821"/>
      <c r="AR133" s="821"/>
      <c r="AS133" s="821"/>
      <c r="AT133" s="821"/>
      <c r="AU133" s="821"/>
      <c r="AV133" s="821"/>
      <c r="AW133" s="821"/>
      <c r="AX133" s="821"/>
      <c r="AY133" s="821"/>
      <c r="AZ133" s="821"/>
      <c r="BA133" s="822"/>
      <c r="BB133" s="897"/>
      <c r="BC133" s="898"/>
      <c r="BD133" s="899"/>
      <c r="BE133" s="830"/>
      <c r="BF133" s="831"/>
      <c r="BG133" s="831"/>
      <c r="BH133" s="831"/>
      <c r="BI133" s="831"/>
      <c r="BJ133" s="831"/>
      <c r="BK133" s="831"/>
      <c r="BL133" s="832"/>
      <c r="BO133" s="138">
        <v>297</v>
      </c>
      <c r="BP133" s="48" t="s">
        <v>258</v>
      </c>
      <c r="BQ133" s="72" t="s">
        <v>279</v>
      </c>
      <c r="BR133" s="138">
        <f t="shared" si="3"/>
        <v>297</v>
      </c>
      <c r="BT133" s="105"/>
      <c r="BU133" s="105"/>
    </row>
    <row r="134" spans="1:73" s="87" customFormat="1" ht="15.95" customHeight="1" x14ac:dyDescent="0.15">
      <c r="A134" s="102"/>
      <c r="B134" s="102"/>
      <c r="C134" s="793" t="str">
        <f>IF(M134="","",COUNT($C$7:D133)+1)</f>
        <v/>
      </c>
      <c r="D134" s="794"/>
      <c r="E134" s="799"/>
      <c r="F134" s="800"/>
      <c r="G134" s="800"/>
      <c r="H134" s="800"/>
      <c r="I134" s="800"/>
      <c r="J134" s="800"/>
      <c r="K134" s="800"/>
      <c r="L134" s="801"/>
      <c r="M134" s="808"/>
      <c r="N134" s="809"/>
      <c r="O134" s="809"/>
      <c r="P134" s="809"/>
      <c r="Q134" s="809"/>
      <c r="R134" s="809"/>
      <c r="S134" s="809"/>
      <c r="T134" s="809"/>
      <c r="U134" s="809"/>
      <c r="V134" s="809"/>
      <c r="W134" s="809"/>
      <c r="X134" s="810"/>
      <c r="Y134" s="811"/>
      <c r="Z134" s="812"/>
      <c r="AA134" s="812"/>
      <c r="AB134" s="812"/>
      <c r="AC134" s="812"/>
      <c r="AD134" s="812"/>
      <c r="AE134" s="812"/>
      <c r="AF134" s="813"/>
      <c r="AG134" s="817" t="str">
        <f t="shared" si="4"/>
        <v/>
      </c>
      <c r="AH134" s="818"/>
      <c r="AI134" s="818"/>
      <c r="AJ134" s="819"/>
      <c r="AK134" s="820"/>
      <c r="AL134" s="821"/>
      <c r="AM134" s="821"/>
      <c r="AN134" s="821"/>
      <c r="AO134" s="821"/>
      <c r="AP134" s="821"/>
      <c r="AQ134" s="821"/>
      <c r="AR134" s="821"/>
      <c r="AS134" s="821"/>
      <c r="AT134" s="821"/>
      <c r="AU134" s="821"/>
      <c r="AV134" s="821"/>
      <c r="AW134" s="821"/>
      <c r="AX134" s="821"/>
      <c r="AY134" s="821"/>
      <c r="AZ134" s="821"/>
      <c r="BA134" s="822"/>
      <c r="BB134" s="897"/>
      <c r="BC134" s="898"/>
      <c r="BD134" s="899"/>
      <c r="BE134" s="811"/>
      <c r="BF134" s="812"/>
      <c r="BG134" s="812"/>
      <c r="BH134" s="812"/>
      <c r="BI134" s="812"/>
      <c r="BJ134" s="812"/>
      <c r="BK134" s="812"/>
      <c r="BL134" s="826"/>
      <c r="BO134" s="138">
        <v>198</v>
      </c>
      <c r="BP134" s="48" t="s">
        <v>258</v>
      </c>
      <c r="BQ134" s="72" t="s">
        <v>280</v>
      </c>
      <c r="BR134" s="138">
        <f t="shared" si="3"/>
        <v>198</v>
      </c>
      <c r="BT134" s="105"/>
      <c r="BU134" s="105"/>
    </row>
    <row r="135" spans="1:73" s="87" customFormat="1" ht="15.95" customHeight="1" x14ac:dyDescent="0.15">
      <c r="A135" s="102"/>
      <c r="B135" s="102"/>
      <c r="C135" s="795"/>
      <c r="D135" s="796"/>
      <c r="E135" s="802"/>
      <c r="F135" s="803"/>
      <c r="G135" s="803"/>
      <c r="H135" s="803"/>
      <c r="I135" s="803"/>
      <c r="J135" s="803"/>
      <c r="K135" s="803"/>
      <c r="L135" s="804"/>
      <c r="M135" s="833"/>
      <c r="N135" s="834"/>
      <c r="O135" s="834"/>
      <c r="P135" s="834"/>
      <c r="Q135" s="834"/>
      <c r="R135" s="834"/>
      <c r="S135" s="834"/>
      <c r="T135" s="834"/>
      <c r="U135" s="834"/>
      <c r="V135" s="834"/>
      <c r="W135" s="834"/>
      <c r="X135" s="835"/>
      <c r="Y135" s="814"/>
      <c r="Z135" s="815"/>
      <c r="AA135" s="815"/>
      <c r="AB135" s="815"/>
      <c r="AC135" s="815"/>
      <c r="AD135" s="815"/>
      <c r="AE135" s="815"/>
      <c r="AF135" s="816"/>
      <c r="AG135" s="817" t="str">
        <f t="shared" si="4"/>
        <v/>
      </c>
      <c r="AH135" s="818"/>
      <c r="AI135" s="818"/>
      <c r="AJ135" s="819"/>
      <c r="AK135" s="820"/>
      <c r="AL135" s="821"/>
      <c r="AM135" s="821"/>
      <c r="AN135" s="821"/>
      <c r="AO135" s="821"/>
      <c r="AP135" s="821"/>
      <c r="AQ135" s="821"/>
      <c r="AR135" s="821"/>
      <c r="AS135" s="821"/>
      <c r="AT135" s="821"/>
      <c r="AU135" s="821"/>
      <c r="AV135" s="821"/>
      <c r="AW135" s="821"/>
      <c r="AX135" s="821"/>
      <c r="AY135" s="821"/>
      <c r="AZ135" s="821"/>
      <c r="BA135" s="822"/>
      <c r="BB135" s="823"/>
      <c r="BC135" s="824"/>
      <c r="BD135" s="825"/>
      <c r="BE135" s="827"/>
      <c r="BF135" s="828"/>
      <c r="BG135" s="828"/>
      <c r="BH135" s="828"/>
      <c r="BI135" s="828"/>
      <c r="BJ135" s="828"/>
      <c r="BK135" s="828"/>
      <c r="BL135" s="829"/>
      <c r="BO135" s="138">
        <v>298</v>
      </c>
      <c r="BP135" s="48" t="s">
        <v>168</v>
      </c>
      <c r="BQ135" s="72" t="s">
        <v>281</v>
      </c>
      <c r="BR135" s="138">
        <f t="shared" si="3"/>
        <v>298</v>
      </c>
      <c r="BT135" s="105"/>
      <c r="BU135" s="105"/>
    </row>
    <row r="136" spans="1:73" s="87" customFormat="1" ht="15.95" customHeight="1" x14ac:dyDescent="0.15">
      <c r="A136" s="102"/>
      <c r="B136" s="102"/>
      <c r="C136" s="797"/>
      <c r="D136" s="798"/>
      <c r="E136" s="805"/>
      <c r="F136" s="806"/>
      <c r="G136" s="806"/>
      <c r="H136" s="806"/>
      <c r="I136" s="806"/>
      <c r="J136" s="806"/>
      <c r="K136" s="806"/>
      <c r="L136" s="807"/>
      <c r="M136" s="836"/>
      <c r="N136" s="837"/>
      <c r="O136" s="837"/>
      <c r="P136" s="837"/>
      <c r="Q136" s="837"/>
      <c r="R136" s="837"/>
      <c r="S136" s="837"/>
      <c r="T136" s="837"/>
      <c r="U136" s="837"/>
      <c r="V136" s="837"/>
      <c r="W136" s="837"/>
      <c r="X136" s="838"/>
      <c r="Y136" s="839"/>
      <c r="Z136" s="840"/>
      <c r="AA136" s="840"/>
      <c r="AB136" s="840"/>
      <c r="AC136" s="840"/>
      <c r="AD136" s="840"/>
      <c r="AE136" s="840"/>
      <c r="AF136" s="841"/>
      <c r="AG136" s="817" t="str">
        <f t="shared" si="4"/>
        <v/>
      </c>
      <c r="AH136" s="818"/>
      <c r="AI136" s="818"/>
      <c r="AJ136" s="819"/>
      <c r="AK136" s="820"/>
      <c r="AL136" s="821"/>
      <c r="AM136" s="821"/>
      <c r="AN136" s="821"/>
      <c r="AO136" s="821"/>
      <c r="AP136" s="821"/>
      <c r="AQ136" s="821"/>
      <c r="AR136" s="821"/>
      <c r="AS136" s="821"/>
      <c r="AT136" s="821"/>
      <c r="AU136" s="821"/>
      <c r="AV136" s="821"/>
      <c r="AW136" s="821"/>
      <c r="AX136" s="821"/>
      <c r="AY136" s="821"/>
      <c r="AZ136" s="821"/>
      <c r="BA136" s="822"/>
      <c r="BB136" s="823"/>
      <c r="BC136" s="824"/>
      <c r="BD136" s="825"/>
      <c r="BE136" s="830"/>
      <c r="BF136" s="831"/>
      <c r="BG136" s="831"/>
      <c r="BH136" s="831"/>
      <c r="BI136" s="831"/>
      <c r="BJ136" s="831"/>
      <c r="BK136" s="831"/>
      <c r="BL136" s="832"/>
      <c r="BO136" s="138">
        <v>61</v>
      </c>
      <c r="BP136" s="48"/>
      <c r="BQ136" s="72" t="s">
        <v>282</v>
      </c>
      <c r="BR136" s="138">
        <f t="shared" si="3"/>
        <v>61</v>
      </c>
      <c r="BT136" s="105"/>
      <c r="BU136" s="105"/>
    </row>
    <row r="137" spans="1:73" s="87" customFormat="1" ht="15.95" customHeight="1" x14ac:dyDescent="0.15">
      <c r="A137" s="102"/>
      <c r="B137" s="102"/>
      <c r="C137" s="793" t="str">
        <f>IF(M137="","",COUNT($C$7:D136)+1)</f>
        <v/>
      </c>
      <c r="D137" s="794"/>
      <c r="E137" s="799"/>
      <c r="F137" s="800"/>
      <c r="G137" s="800"/>
      <c r="H137" s="800"/>
      <c r="I137" s="800"/>
      <c r="J137" s="800"/>
      <c r="K137" s="800"/>
      <c r="L137" s="801"/>
      <c r="M137" s="808"/>
      <c r="N137" s="809"/>
      <c r="O137" s="809"/>
      <c r="P137" s="809"/>
      <c r="Q137" s="809"/>
      <c r="R137" s="809"/>
      <c r="S137" s="809"/>
      <c r="T137" s="809"/>
      <c r="U137" s="809"/>
      <c r="V137" s="809"/>
      <c r="W137" s="809"/>
      <c r="X137" s="810"/>
      <c r="Y137" s="811"/>
      <c r="Z137" s="812"/>
      <c r="AA137" s="812"/>
      <c r="AB137" s="812"/>
      <c r="AC137" s="812"/>
      <c r="AD137" s="812"/>
      <c r="AE137" s="812"/>
      <c r="AF137" s="813"/>
      <c r="AG137" s="817" t="str">
        <f t="shared" si="4"/>
        <v/>
      </c>
      <c r="AH137" s="818"/>
      <c r="AI137" s="818"/>
      <c r="AJ137" s="819"/>
      <c r="AK137" s="820"/>
      <c r="AL137" s="821"/>
      <c r="AM137" s="821"/>
      <c r="AN137" s="821"/>
      <c r="AO137" s="821"/>
      <c r="AP137" s="821"/>
      <c r="AQ137" s="821"/>
      <c r="AR137" s="821"/>
      <c r="AS137" s="821"/>
      <c r="AT137" s="821"/>
      <c r="AU137" s="821"/>
      <c r="AV137" s="821"/>
      <c r="AW137" s="821"/>
      <c r="AX137" s="821"/>
      <c r="AY137" s="821"/>
      <c r="AZ137" s="821"/>
      <c r="BA137" s="822"/>
      <c r="BB137" s="823"/>
      <c r="BC137" s="824"/>
      <c r="BD137" s="825"/>
      <c r="BE137" s="811"/>
      <c r="BF137" s="812"/>
      <c r="BG137" s="812"/>
      <c r="BH137" s="812"/>
      <c r="BI137" s="812"/>
      <c r="BJ137" s="812"/>
      <c r="BK137" s="812"/>
      <c r="BL137" s="826"/>
      <c r="BO137" s="138">
        <v>62</v>
      </c>
      <c r="BP137" s="48"/>
      <c r="BQ137" s="72" t="s">
        <v>283</v>
      </c>
      <c r="BR137" s="138">
        <f t="shared" si="3"/>
        <v>62</v>
      </c>
      <c r="BT137" s="105"/>
      <c r="BU137" s="105"/>
    </row>
    <row r="138" spans="1:73" s="87" customFormat="1" ht="15.95" customHeight="1" x14ac:dyDescent="0.15">
      <c r="A138" s="102"/>
      <c r="B138" s="102"/>
      <c r="C138" s="795"/>
      <c r="D138" s="796"/>
      <c r="E138" s="802"/>
      <c r="F138" s="803"/>
      <c r="G138" s="803"/>
      <c r="H138" s="803"/>
      <c r="I138" s="803"/>
      <c r="J138" s="803"/>
      <c r="K138" s="803"/>
      <c r="L138" s="804"/>
      <c r="M138" s="833"/>
      <c r="N138" s="834"/>
      <c r="O138" s="834"/>
      <c r="P138" s="834"/>
      <c r="Q138" s="834"/>
      <c r="R138" s="834"/>
      <c r="S138" s="834"/>
      <c r="T138" s="834"/>
      <c r="U138" s="834"/>
      <c r="V138" s="834"/>
      <c r="W138" s="834"/>
      <c r="X138" s="835"/>
      <c r="Y138" s="814"/>
      <c r="Z138" s="815"/>
      <c r="AA138" s="815"/>
      <c r="AB138" s="815"/>
      <c r="AC138" s="815"/>
      <c r="AD138" s="815"/>
      <c r="AE138" s="815"/>
      <c r="AF138" s="816"/>
      <c r="AG138" s="817" t="str">
        <f t="shared" si="4"/>
        <v/>
      </c>
      <c r="AH138" s="818"/>
      <c r="AI138" s="818"/>
      <c r="AJ138" s="819"/>
      <c r="AK138" s="820"/>
      <c r="AL138" s="821"/>
      <c r="AM138" s="821"/>
      <c r="AN138" s="821"/>
      <c r="AO138" s="821"/>
      <c r="AP138" s="821"/>
      <c r="AQ138" s="821"/>
      <c r="AR138" s="821"/>
      <c r="AS138" s="821"/>
      <c r="AT138" s="821"/>
      <c r="AU138" s="821"/>
      <c r="AV138" s="821"/>
      <c r="AW138" s="821"/>
      <c r="AX138" s="821"/>
      <c r="AY138" s="821"/>
      <c r="AZ138" s="821"/>
      <c r="BA138" s="822"/>
      <c r="BB138" s="897"/>
      <c r="BC138" s="898"/>
      <c r="BD138" s="899"/>
      <c r="BE138" s="827"/>
      <c r="BF138" s="828"/>
      <c r="BG138" s="828"/>
      <c r="BH138" s="828"/>
      <c r="BI138" s="828"/>
      <c r="BJ138" s="828"/>
      <c r="BK138" s="828"/>
      <c r="BL138" s="829"/>
      <c r="BO138" s="138">
        <v>63</v>
      </c>
      <c r="BP138" s="48"/>
      <c r="BQ138" s="72" t="s">
        <v>284</v>
      </c>
      <c r="BR138" s="138">
        <f t="shared" si="3"/>
        <v>63</v>
      </c>
      <c r="BT138" s="105"/>
      <c r="BU138" s="105"/>
    </row>
    <row r="139" spans="1:73" s="87" customFormat="1" ht="15.95" customHeight="1" x14ac:dyDescent="0.15">
      <c r="A139" s="102"/>
      <c r="B139" s="102"/>
      <c r="C139" s="797"/>
      <c r="D139" s="798"/>
      <c r="E139" s="805"/>
      <c r="F139" s="806"/>
      <c r="G139" s="806"/>
      <c r="H139" s="806"/>
      <c r="I139" s="806"/>
      <c r="J139" s="806"/>
      <c r="K139" s="806"/>
      <c r="L139" s="807"/>
      <c r="M139" s="836"/>
      <c r="N139" s="837"/>
      <c r="O139" s="837"/>
      <c r="P139" s="837"/>
      <c r="Q139" s="837"/>
      <c r="R139" s="837"/>
      <c r="S139" s="837"/>
      <c r="T139" s="837"/>
      <c r="U139" s="837"/>
      <c r="V139" s="837"/>
      <c r="W139" s="837"/>
      <c r="X139" s="838"/>
      <c r="Y139" s="839"/>
      <c r="Z139" s="840"/>
      <c r="AA139" s="840"/>
      <c r="AB139" s="840"/>
      <c r="AC139" s="840"/>
      <c r="AD139" s="840"/>
      <c r="AE139" s="840"/>
      <c r="AF139" s="841"/>
      <c r="AG139" s="817" t="str">
        <f t="shared" si="4"/>
        <v/>
      </c>
      <c r="AH139" s="818"/>
      <c r="AI139" s="818"/>
      <c r="AJ139" s="819"/>
      <c r="AK139" s="820"/>
      <c r="AL139" s="821"/>
      <c r="AM139" s="821"/>
      <c r="AN139" s="821"/>
      <c r="AO139" s="821"/>
      <c r="AP139" s="821"/>
      <c r="AQ139" s="821"/>
      <c r="AR139" s="821"/>
      <c r="AS139" s="821"/>
      <c r="AT139" s="821"/>
      <c r="AU139" s="821"/>
      <c r="AV139" s="821"/>
      <c r="AW139" s="821"/>
      <c r="AX139" s="821"/>
      <c r="AY139" s="821"/>
      <c r="AZ139" s="821"/>
      <c r="BA139" s="822"/>
      <c r="BB139" s="823"/>
      <c r="BC139" s="824"/>
      <c r="BD139" s="825"/>
      <c r="BE139" s="830"/>
      <c r="BF139" s="831"/>
      <c r="BG139" s="831"/>
      <c r="BH139" s="831"/>
      <c r="BI139" s="831"/>
      <c r="BJ139" s="831"/>
      <c r="BK139" s="831"/>
      <c r="BL139" s="832"/>
      <c r="BO139" s="138">
        <v>64</v>
      </c>
      <c r="BP139" s="48" t="s">
        <v>285</v>
      </c>
      <c r="BQ139" s="72" t="s">
        <v>285</v>
      </c>
      <c r="BR139" s="138">
        <f t="shared" si="3"/>
        <v>64</v>
      </c>
      <c r="BT139" s="105"/>
      <c r="BU139" s="105"/>
    </row>
    <row r="140" spans="1:73" s="87" customFormat="1" ht="15.95" customHeight="1" x14ac:dyDescent="0.15">
      <c r="A140" s="102"/>
      <c r="B140" s="102"/>
      <c r="C140" s="793" t="str">
        <f>IF(M140="","",COUNT($C$7:D139)+1)</f>
        <v/>
      </c>
      <c r="D140" s="794"/>
      <c r="E140" s="799"/>
      <c r="F140" s="800"/>
      <c r="G140" s="800"/>
      <c r="H140" s="800"/>
      <c r="I140" s="800"/>
      <c r="J140" s="800"/>
      <c r="K140" s="800"/>
      <c r="L140" s="801"/>
      <c r="M140" s="808"/>
      <c r="N140" s="809"/>
      <c r="O140" s="809"/>
      <c r="P140" s="809"/>
      <c r="Q140" s="809"/>
      <c r="R140" s="809"/>
      <c r="S140" s="809"/>
      <c r="T140" s="809"/>
      <c r="U140" s="809"/>
      <c r="V140" s="809"/>
      <c r="W140" s="809"/>
      <c r="X140" s="810"/>
      <c r="Y140" s="811"/>
      <c r="Z140" s="812"/>
      <c r="AA140" s="812"/>
      <c r="AB140" s="812"/>
      <c r="AC140" s="812"/>
      <c r="AD140" s="812"/>
      <c r="AE140" s="812"/>
      <c r="AF140" s="813"/>
      <c r="AG140" s="817" t="str">
        <f t="shared" si="4"/>
        <v/>
      </c>
      <c r="AH140" s="818"/>
      <c r="AI140" s="818"/>
      <c r="AJ140" s="819"/>
      <c r="AK140" s="820"/>
      <c r="AL140" s="821"/>
      <c r="AM140" s="821"/>
      <c r="AN140" s="821"/>
      <c r="AO140" s="821"/>
      <c r="AP140" s="821"/>
      <c r="AQ140" s="821"/>
      <c r="AR140" s="821"/>
      <c r="AS140" s="821"/>
      <c r="AT140" s="821"/>
      <c r="AU140" s="821"/>
      <c r="AV140" s="821"/>
      <c r="AW140" s="821"/>
      <c r="AX140" s="821"/>
      <c r="AY140" s="821"/>
      <c r="AZ140" s="821"/>
      <c r="BA140" s="822"/>
      <c r="BB140" s="897"/>
      <c r="BC140" s="898"/>
      <c r="BD140" s="899"/>
      <c r="BE140" s="811"/>
      <c r="BF140" s="812"/>
      <c r="BG140" s="812"/>
      <c r="BH140" s="812"/>
      <c r="BI140" s="812"/>
      <c r="BJ140" s="812"/>
      <c r="BK140" s="812"/>
      <c r="BL140" s="826"/>
      <c r="BO140" s="138">
        <v>141</v>
      </c>
      <c r="BP140" s="48" t="s">
        <v>286</v>
      </c>
      <c r="BQ140" s="72" t="s">
        <v>287</v>
      </c>
      <c r="BR140" s="138">
        <f t="shared" si="3"/>
        <v>141</v>
      </c>
      <c r="BT140" s="105"/>
      <c r="BU140" s="105"/>
    </row>
    <row r="141" spans="1:73" s="87" customFormat="1" ht="15.95" customHeight="1" x14ac:dyDescent="0.15">
      <c r="A141" s="102"/>
      <c r="B141" s="102"/>
      <c r="C141" s="795"/>
      <c r="D141" s="796"/>
      <c r="E141" s="802"/>
      <c r="F141" s="803"/>
      <c r="G141" s="803"/>
      <c r="H141" s="803"/>
      <c r="I141" s="803"/>
      <c r="J141" s="803"/>
      <c r="K141" s="803"/>
      <c r="L141" s="804"/>
      <c r="M141" s="833"/>
      <c r="N141" s="834"/>
      <c r="O141" s="834"/>
      <c r="P141" s="834"/>
      <c r="Q141" s="834"/>
      <c r="R141" s="834"/>
      <c r="S141" s="834"/>
      <c r="T141" s="834"/>
      <c r="U141" s="834"/>
      <c r="V141" s="834"/>
      <c r="W141" s="834"/>
      <c r="X141" s="835"/>
      <c r="Y141" s="814"/>
      <c r="Z141" s="815"/>
      <c r="AA141" s="815"/>
      <c r="AB141" s="815"/>
      <c r="AC141" s="815"/>
      <c r="AD141" s="815"/>
      <c r="AE141" s="815"/>
      <c r="AF141" s="816"/>
      <c r="AG141" s="817" t="str">
        <f t="shared" si="4"/>
        <v/>
      </c>
      <c r="AH141" s="818"/>
      <c r="AI141" s="818"/>
      <c r="AJ141" s="819"/>
      <c r="AK141" s="820"/>
      <c r="AL141" s="821"/>
      <c r="AM141" s="821"/>
      <c r="AN141" s="821"/>
      <c r="AO141" s="821"/>
      <c r="AP141" s="821"/>
      <c r="AQ141" s="821"/>
      <c r="AR141" s="821"/>
      <c r="AS141" s="821"/>
      <c r="AT141" s="821"/>
      <c r="AU141" s="821"/>
      <c r="AV141" s="821"/>
      <c r="AW141" s="821"/>
      <c r="AX141" s="821"/>
      <c r="AY141" s="821"/>
      <c r="AZ141" s="821"/>
      <c r="BA141" s="822"/>
      <c r="BB141" s="897"/>
      <c r="BC141" s="898"/>
      <c r="BD141" s="899"/>
      <c r="BE141" s="827"/>
      <c r="BF141" s="828"/>
      <c r="BG141" s="828"/>
      <c r="BH141" s="828"/>
      <c r="BI141" s="828"/>
      <c r="BJ141" s="828"/>
      <c r="BK141" s="828"/>
      <c r="BL141" s="829"/>
      <c r="BO141" s="138">
        <v>142</v>
      </c>
      <c r="BP141" s="48" t="s">
        <v>286</v>
      </c>
      <c r="BQ141" s="72" t="s">
        <v>288</v>
      </c>
      <c r="BR141" s="138">
        <f t="shared" si="3"/>
        <v>142</v>
      </c>
      <c r="BT141" s="105"/>
      <c r="BU141" s="105"/>
    </row>
    <row r="142" spans="1:73" s="87" customFormat="1" ht="15.95" customHeight="1" x14ac:dyDescent="0.15">
      <c r="A142" s="102"/>
      <c r="B142" s="102"/>
      <c r="C142" s="797"/>
      <c r="D142" s="798"/>
      <c r="E142" s="805"/>
      <c r="F142" s="806"/>
      <c r="G142" s="806"/>
      <c r="H142" s="806"/>
      <c r="I142" s="806"/>
      <c r="J142" s="806"/>
      <c r="K142" s="806"/>
      <c r="L142" s="807"/>
      <c r="M142" s="836"/>
      <c r="N142" s="837"/>
      <c r="O142" s="837"/>
      <c r="P142" s="837"/>
      <c r="Q142" s="837"/>
      <c r="R142" s="837"/>
      <c r="S142" s="837"/>
      <c r="T142" s="837"/>
      <c r="U142" s="837"/>
      <c r="V142" s="837"/>
      <c r="W142" s="837"/>
      <c r="X142" s="838"/>
      <c r="Y142" s="839"/>
      <c r="Z142" s="840"/>
      <c r="AA142" s="840"/>
      <c r="AB142" s="840"/>
      <c r="AC142" s="840"/>
      <c r="AD142" s="840"/>
      <c r="AE142" s="840"/>
      <c r="AF142" s="841"/>
      <c r="AG142" s="817" t="str">
        <f t="shared" si="4"/>
        <v/>
      </c>
      <c r="AH142" s="818"/>
      <c r="AI142" s="818"/>
      <c r="AJ142" s="819"/>
      <c r="AK142" s="820"/>
      <c r="AL142" s="821"/>
      <c r="AM142" s="821"/>
      <c r="AN142" s="821"/>
      <c r="AO142" s="821"/>
      <c r="AP142" s="821"/>
      <c r="AQ142" s="821"/>
      <c r="AR142" s="821"/>
      <c r="AS142" s="821"/>
      <c r="AT142" s="821"/>
      <c r="AU142" s="821"/>
      <c r="AV142" s="821"/>
      <c r="AW142" s="821"/>
      <c r="AX142" s="821"/>
      <c r="AY142" s="821"/>
      <c r="AZ142" s="821"/>
      <c r="BA142" s="822"/>
      <c r="BB142" s="823"/>
      <c r="BC142" s="824"/>
      <c r="BD142" s="825"/>
      <c r="BE142" s="830"/>
      <c r="BF142" s="831"/>
      <c r="BG142" s="831"/>
      <c r="BH142" s="831"/>
      <c r="BI142" s="831"/>
      <c r="BJ142" s="831"/>
      <c r="BK142" s="831"/>
      <c r="BL142" s="832"/>
      <c r="BO142" s="138">
        <v>143</v>
      </c>
      <c r="BP142" s="48" t="s">
        <v>286</v>
      </c>
      <c r="BQ142" s="72" t="s">
        <v>289</v>
      </c>
      <c r="BR142" s="138">
        <f t="shared" si="3"/>
        <v>143</v>
      </c>
      <c r="BT142" s="105"/>
      <c r="BU142" s="105"/>
    </row>
    <row r="143" spans="1:73" s="87" customFormat="1" ht="15.95" customHeight="1" x14ac:dyDescent="0.15">
      <c r="A143" s="102"/>
      <c r="B143" s="102"/>
      <c r="C143" s="793" t="str">
        <f>IF(M143="","",COUNT($C$7:D142)+1)</f>
        <v/>
      </c>
      <c r="D143" s="794"/>
      <c r="E143" s="799"/>
      <c r="F143" s="800"/>
      <c r="G143" s="800"/>
      <c r="H143" s="800"/>
      <c r="I143" s="800"/>
      <c r="J143" s="800"/>
      <c r="K143" s="800"/>
      <c r="L143" s="801"/>
      <c r="M143" s="808"/>
      <c r="N143" s="809"/>
      <c r="O143" s="809"/>
      <c r="P143" s="809"/>
      <c r="Q143" s="809"/>
      <c r="R143" s="809"/>
      <c r="S143" s="809"/>
      <c r="T143" s="809"/>
      <c r="U143" s="809"/>
      <c r="V143" s="809"/>
      <c r="W143" s="809"/>
      <c r="X143" s="810"/>
      <c r="Y143" s="811"/>
      <c r="Z143" s="812"/>
      <c r="AA143" s="812"/>
      <c r="AB143" s="812"/>
      <c r="AC143" s="812"/>
      <c r="AD143" s="812"/>
      <c r="AE143" s="812"/>
      <c r="AF143" s="813"/>
      <c r="AG143" s="817" t="str">
        <f t="shared" si="4"/>
        <v/>
      </c>
      <c r="AH143" s="818"/>
      <c r="AI143" s="818"/>
      <c r="AJ143" s="819"/>
      <c r="AK143" s="820"/>
      <c r="AL143" s="821"/>
      <c r="AM143" s="821"/>
      <c r="AN143" s="821"/>
      <c r="AO143" s="821"/>
      <c r="AP143" s="821"/>
      <c r="AQ143" s="821"/>
      <c r="AR143" s="821"/>
      <c r="AS143" s="821"/>
      <c r="AT143" s="821"/>
      <c r="AU143" s="821"/>
      <c r="AV143" s="821"/>
      <c r="AW143" s="821"/>
      <c r="AX143" s="821"/>
      <c r="AY143" s="821"/>
      <c r="AZ143" s="821"/>
      <c r="BA143" s="822"/>
      <c r="BB143" s="823"/>
      <c r="BC143" s="824"/>
      <c r="BD143" s="825"/>
      <c r="BE143" s="811"/>
      <c r="BF143" s="812"/>
      <c r="BG143" s="812"/>
      <c r="BH143" s="812"/>
      <c r="BI143" s="812"/>
      <c r="BJ143" s="812"/>
      <c r="BK143" s="812"/>
      <c r="BL143" s="826"/>
      <c r="BO143" s="138">
        <v>144</v>
      </c>
      <c r="BP143" s="48" t="s">
        <v>286</v>
      </c>
      <c r="BQ143" s="72" t="s">
        <v>290</v>
      </c>
      <c r="BR143" s="138">
        <f t="shared" si="3"/>
        <v>144</v>
      </c>
      <c r="BT143" s="105"/>
      <c r="BU143" s="105"/>
    </row>
    <row r="144" spans="1:73" s="87" customFormat="1" ht="15.95" customHeight="1" x14ac:dyDescent="0.15">
      <c r="A144" s="102"/>
      <c r="B144" s="102"/>
      <c r="C144" s="795"/>
      <c r="D144" s="796"/>
      <c r="E144" s="802"/>
      <c r="F144" s="803"/>
      <c r="G144" s="803"/>
      <c r="H144" s="803"/>
      <c r="I144" s="803"/>
      <c r="J144" s="803"/>
      <c r="K144" s="803"/>
      <c r="L144" s="804"/>
      <c r="M144" s="833"/>
      <c r="N144" s="834"/>
      <c r="O144" s="834"/>
      <c r="P144" s="834"/>
      <c r="Q144" s="834"/>
      <c r="R144" s="834"/>
      <c r="S144" s="834"/>
      <c r="T144" s="834"/>
      <c r="U144" s="834"/>
      <c r="V144" s="834"/>
      <c r="W144" s="834"/>
      <c r="X144" s="835"/>
      <c r="Y144" s="814"/>
      <c r="Z144" s="815"/>
      <c r="AA144" s="815"/>
      <c r="AB144" s="815"/>
      <c r="AC144" s="815"/>
      <c r="AD144" s="815"/>
      <c r="AE144" s="815"/>
      <c r="AF144" s="816"/>
      <c r="AG144" s="817" t="str">
        <f t="shared" si="4"/>
        <v/>
      </c>
      <c r="AH144" s="818"/>
      <c r="AI144" s="818"/>
      <c r="AJ144" s="819"/>
      <c r="AK144" s="820"/>
      <c r="AL144" s="821"/>
      <c r="AM144" s="821"/>
      <c r="AN144" s="821"/>
      <c r="AO144" s="821"/>
      <c r="AP144" s="821"/>
      <c r="AQ144" s="821"/>
      <c r="AR144" s="821"/>
      <c r="AS144" s="821"/>
      <c r="AT144" s="821"/>
      <c r="AU144" s="821"/>
      <c r="AV144" s="821"/>
      <c r="AW144" s="821"/>
      <c r="AX144" s="821"/>
      <c r="AY144" s="821"/>
      <c r="AZ144" s="821"/>
      <c r="BA144" s="822"/>
      <c r="BB144" s="823"/>
      <c r="BC144" s="824"/>
      <c r="BD144" s="825"/>
      <c r="BE144" s="827"/>
      <c r="BF144" s="828"/>
      <c r="BG144" s="828"/>
      <c r="BH144" s="828"/>
      <c r="BI144" s="828"/>
      <c r="BJ144" s="828"/>
      <c r="BK144" s="828"/>
      <c r="BL144" s="829"/>
      <c r="BO144" s="138">
        <v>145</v>
      </c>
      <c r="BP144" s="48" t="s">
        <v>286</v>
      </c>
      <c r="BQ144" s="72" t="s">
        <v>291</v>
      </c>
      <c r="BR144" s="138">
        <f t="shared" si="3"/>
        <v>145</v>
      </c>
      <c r="BT144" s="105"/>
      <c r="BU144" s="105"/>
    </row>
    <row r="145" spans="1:73" s="87" customFormat="1" ht="15.95" customHeight="1" x14ac:dyDescent="0.15">
      <c r="A145" s="102"/>
      <c r="B145" s="102"/>
      <c r="C145" s="797"/>
      <c r="D145" s="798"/>
      <c r="E145" s="805"/>
      <c r="F145" s="806"/>
      <c r="G145" s="806"/>
      <c r="H145" s="806"/>
      <c r="I145" s="806"/>
      <c r="J145" s="806"/>
      <c r="K145" s="806"/>
      <c r="L145" s="807"/>
      <c r="M145" s="836"/>
      <c r="N145" s="837"/>
      <c r="O145" s="837"/>
      <c r="P145" s="837"/>
      <c r="Q145" s="837"/>
      <c r="R145" s="837"/>
      <c r="S145" s="837"/>
      <c r="T145" s="837"/>
      <c r="U145" s="837"/>
      <c r="V145" s="837"/>
      <c r="W145" s="837"/>
      <c r="X145" s="838"/>
      <c r="Y145" s="839"/>
      <c r="Z145" s="840"/>
      <c r="AA145" s="840"/>
      <c r="AB145" s="840"/>
      <c r="AC145" s="840"/>
      <c r="AD145" s="840"/>
      <c r="AE145" s="840"/>
      <c r="AF145" s="841"/>
      <c r="AG145" s="817" t="str">
        <f t="shared" si="4"/>
        <v/>
      </c>
      <c r="AH145" s="818"/>
      <c r="AI145" s="818"/>
      <c r="AJ145" s="819"/>
      <c r="AK145" s="820"/>
      <c r="AL145" s="821"/>
      <c r="AM145" s="821"/>
      <c r="AN145" s="821"/>
      <c r="AO145" s="821"/>
      <c r="AP145" s="821"/>
      <c r="AQ145" s="821"/>
      <c r="AR145" s="821"/>
      <c r="AS145" s="821"/>
      <c r="AT145" s="821"/>
      <c r="AU145" s="821"/>
      <c r="AV145" s="821"/>
      <c r="AW145" s="821"/>
      <c r="AX145" s="821"/>
      <c r="AY145" s="821"/>
      <c r="AZ145" s="821"/>
      <c r="BA145" s="822"/>
      <c r="BB145" s="897"/>
      <c r="BC145" s="898"/>
      <c r="BD145" s="899"/>
      <c r="BE145" s="830"/>
      <c r="BF145" s="831"/>
      <c r="BG145" s="831"/>
      <c r="BH145" s="831"/>
      <c r="BI145" s="831"/>
      <c r="BJ145" s="831"/>
      <c r="BK145" s="831"/>
      <c r="BL145" s="832"/>
      <c r="BO145" s="138">
        <v>146</v>
      </c>
      <c r="BP145" s="48" t="s">
        <v>286</v>
      </c>
      <c r="BQ145" s="72" t="s">
        <v>292</v>
      </c>
      <c r="BR145" s="138">
        <f t="shared" si="3"/>
        <v>146</v>
      </c>
      <c r="BT145" s="105"/>
      <c r="BU145" s="105"/>
    </row>
    <row r="146" spans="1:73" s="87" customFormat="1" ht="15.95" customHeight="1" x14ac:dyDescent="0.15">
      <c r="A146" s="102"/>
      <c r="B146" s="102"/>
      <c r="C146" s="793" t="str">
        <f>IF(M146="","",COUNT($C$7:D145)+1)</f>
        <v/>
      </c>
      <c r="D146" s="794"/>
      <c r="E146" s="799"/>
      <c r="F146" s="800"/>
      <c r="G146" s="800"/>
      <c r="H146" s="800"/>
      <c r="I146" s="800"/>
      <c r="J146" s="800"/>
      <c r="K146" s="800"/>
      <c r="L146" s="801"/>
      <c r="M146" s="808"/>
      <c r="N146" s="809"/>
      <c r="O146" s="809"/>
      <c r="P146" s="809"/>
      <c r="Q146" s="809"/>
      <c r="R146" s="809"/>
      <c r="S146" s="809"/>
      <c r="T146" s="809"/>
      <c r="U146" s="809"/>
      <c r="V146" s="809"/>
      <c r="W146" s="809"/>
      <c r="X146" s="810"/>
      <c r="Y146" s="811"/>
      <c r="Z146" s="812"/>
      <c r="AA146" s="812"/>
      <c r="AB146" s="812"/>
      <c r="AC146" s="812"/>
      <c r="AD146" s="812"/>
      <c r="AE146" s="812"/>
      <c r="AF146" s="813"/>
      <c r="AG146" s="817" t="str">
        <f t="shared" si="4"/>
        <v/>
      </c>
      <c r="AH146" s="818"/>
      <c r="AI146" s="818"/>
      <c r="AJ146" s="819"/>
      <c r="AK146" s="820"/>
      <c r="AL146" s="821"/>
      <c r="AM146" s="821"/>
      <c r="AN146" s="821"/>
      <c r="AO146" s="821"/>
      <c r="AP146" s="821"/>
      <c r="AQ146" s="821"/>
      <c r="AR146" s="821"/>
      <c r="AS146" s="821"/>
      <c r="AT146" s="821"/>
      <c r="AU146" s="821"/>
      <c r="AV146" s="821"/>
      <c r="AW146" s="821"/>
      <c r="AX146" s="821"/>
      <c r="AY146" s="821"/>
      <c r="AZ146" s="821"/>
      <c r="BA146" s="822"/>
      <c r="BB146" s="823"/>
      <c r="BC146" s="824"/>
      <c r="BD146" s="825"/>
      <c r="BE146" s="811"/>
      <c r="BF146" s="812"/>
      <c r="BG146" s="812"/>
      <c r="BH146" s="812"/>
      <c r="BI146" s="812"/>
      <c r="BJ146" s="812"/>
      <c r="BK146" s="812"/>
      <c r="BL146" s="826"/>
      <c r="BO146" s="138">
        <v>147</v>
      </c>
      <c r="BP146" s="48" t="s">
        <v>286</v>
      </c>
      <c r="BQ146" s="72" t="s">
        <v>293</v>
      </c>
      <c r="BR146" s="138">
        <f t="shared" si="3"/>
        <v>147</v>
      </c>
      <c r="BT146" s="105"/>
      <c r="BU146" s="105"/>
    </row>
    <row r="147" spans="1:73" s="87" customFormat="1" ht="15.95" customHeight="1" x14ac:dyDescent="0.15">
      <c r="A147" s="102"/>
      <c r="B147" s="102"/>
      <c r="C147" s="795"/>
      <c r="D147" s="796"/>
      <c r="E147" s="802"/>
      <c r="F147" s="803"/>
      <c r="G147" s="803"/>
      <c r="H147" s="803"/>
      <c r="I147" s="803"/>
      <c r="J147" s="803"/>
      <c r="K147" s="803"/>
      <c r="L147" s="804"/>
      <c r="M147" s="833"/>
      <c r="N147" s="834"/>
      <c r="O147" s="834"/>
      <c r="P147" s="834"/>
      <c r="Q147" s="834"/>
      <c r="R147" s="834"/>
      <c r="S147" s="834"/>
      <c r="T147" s="834"/>
      <c r="U147" s="834"/>
      <c r="V147" s="834"/>
      <c r="W147" s="834"/>
      <c r="X147" s="835"/>
      <c r="Y147" s="814"/>
      <c r="Z147" s="815"/>
      <c r="AA147" s="815"/>
      <c r="AB147" s="815"/>
      <c r="AC147" s="815"/>
      <c r="AD147" s="815"/>
      <c r="AE147" s="815"/>
      <c r="AF147" s="816"/>
      <c r="AG147" s="817" t="str">
        <f t="shared" si="4"/>
        <v/>
      </c>
      <c r="AH147" s="818"/>
      <c r="AI147" s="818"/>
      <c r="AJ147" s="819"/>
      <c r="AK147" s="820"/>
      <c r="AL147" s="821"/>
      <c r="AM147" s="821"/>
      <c r="AN147" s="821"/>
      <c r="AO147" s="821"/>
      <c r="AP147" s="821"/>
      <c r="AQ147" s="821"/>
      <c r="AR147" s="821"/>
      <c r="AS147" s="821"/>
      <c r="AT147" s="821"/>
      <c r="AU147" s="821"/>
      <c r="AV147" s="821"/>
      <c r="AW147" s="821"/>
      <c r="AX147" s="821"/>
      <c r="AY147" s="821"/>
      <c r="AZ147" s="821"/>
      <c r="BA147" s="822"/>
      <c r="BB147" s="897"/>
      <c r="BC147" s="898"/>
      <c r="BD147" s="899"/>
      <c r="BE147" s="827"/>
      <c r="BF147" s="828"/>
      <c r="BG147" s="828"/>
      <c r="BH147" s="828"/>
      <c r="BI147" s="828"/>
      <c r="BJ147" s="828"/>
      <c r="BK147" s="828"/>
      <c r="BL147" s="829"/>
      <c r="BO147" s="138">
        <v>148</v>
      </c>
      <c r="BP147" s="48" t="s">
        <v>286</v>
      </c>
      <c r="BQ147" s="72" t="s">
        <v>294</v>
      </c>
      <c r="BR147" s="138">
        <f t="shared" si="3"/>
        <v>148</v>
      </c>
      <c r="BT147" s="105"/>
      <c r="BU147" s="105"/>
    </row>
    <row r="148" spans="1:73" s="87" customFormat="1" ht="15.95" customHeight="1" x14ac:dyDescent="0.15">
      <c r="A148" s="102"/>
      <c r="B148" s="102"/>
      <c r="C148" s="797"/>
      <c r="D148" s="798"/>
      <c r="E148" s="805"/>
      <c r="F148" s="806"/>
      <c r="G148" s="806"/>
      <c r="H148" s="806"/>
      <c r="I148" s="806"/>
      <c r="J148" s="806"/>
      <c r="K148" s="806"/>
      <c r="L148" s="807"/>
      <c r="M148" s="836"/>
      <c r="N148" s="837"/>
      <c r="O148" s="837"/>
      <c r="P148" s="837"/>
      <c r="Q148" s="837"/>
      <c r="R148" s="837"/>
      <c r="S148" s="837"/>
      <c r="T148" s="837"/>
      <c r="U148" s="837"/>
      <c r="V148" s="837"/>
      <c r="W148" s="837"/>
      <c r="X148" s="838"/>
      <c r="Y148" s="839"/>
      <c r="Z148" s="840"/>
      <c r="AA148" s="840"/>
      <c r="AB148" s="840"/>
      <c r="AC148" s="840"/>
      <c r="AD148" s="840"/>
      <c r="AE148" s="840"/>
      <c r="AF148" s="841"/>
      <c r="AG148" s="817" t="str">
        <f t="shared" si="4"/>
        <v/>
      </c>
      <c r="AH148" s="818"/>
      <c r="AI148" s="818"/>
      <c r="AJ148" s="819"/>
      <c r="AK148" s="820"/>
      <c r="AL148" s="821"/>
      <c r="AM148" s="821"/>
      <c r="AN148" s="821"/>
      <c r="AO148" s="821"/>
      <c r="AP148" s="821"/>
      <c r="AQ148" s="821"/>
      <c r="AR148" s="821"/>
      <c r="AS148" s="821"/>
      <c r="AT148" s="821"/>
      <c r="AU148" s="821"/>
      <c r="AV148" s="821"/>
      <c r="AW148" s="821"/>
      <c r="AX148" s="821"/>
      <c r="AY148" s="821"/>
      <c r="AZ148" s="821"/>
      <c r="BA148" s="822"/>
      <c r="BB148" s="897"/>
      <c r="BC148" s="898"/>
      <c r="BD148" s="899"/>
      <c r="BE148" s="830"/>
      <c r="BF148" s="831"/>
      <c r="BG148" s="831"/>
      <c r="BH148" s="831"/>
      <c r="BI148" s="831"/>
      <c r="BJ148" s="831"/>
      <c r="BK148" s="831"/>
      <c r="BL148" s="832"/>
      <c r="BO148" s="138">
        <v>149</v>
      </c>
      <c r="BP148" s="48" t="s">
        <v>286</v>
      </c>
      <c r="BQ148" s="72" t="s">
        <v>295</v>
      </c>
      <c r="BR148" s="138">
        <f t="shared" si="3"/>
        <v>149</v>
      </c>
      <c r="BT148" s="105"/>
      <c r="BU148" s="105"/>
    </row>
    <row r="149" spans="1:73" s="87" customFormat="1" ht="15.95" customHeight="1" x14ac:dyDescent="0.15">
      <c r="A149" s="102"/>
      <c r="B149" s="102"/>
      <c r="C149" s="793" t="str">
        <f>IF(M149="","",COUNT($C$7:D148)+1)</f>
        <v/>
      </c>
      <c r="D149" s="794"/>
      <c r="E149" s="799"/>
      <c r="F149" s="800"/>
      <c r="G149" s="800"/>
      <c r="H149" s="800"/>
      <c r="I149" s="800"/>
      <c r="J149" s="800"/>
      <c r="K149" s="800"/>
      <c r="L149" s="801"/>
      <c r="M149" s="808"/>
      <c r="N149" s="809"/>
      <c r="O149" s="809"/>
      <c r="P149" s="809"/>
      <c r="Q149" s="809"/>
      <c r="R149" s="809"/>
      <c r="S149" s="809"/>
      <c r="T149" s="809"/>
      <c r="U149" s="809"/>
      <c r="V149" s="809"/>
      <c r="W149" s="809"/>
      <c r="X149" s="810"/>
      <c r="Y149" s="811"/>
      <c r="Z149" s="812"/>
      <c r="AA149" s="812"/>
      <c r="AB149" s="812"/>
      <c r="AC149" s="812"/>
      <c r="AD149" s="812"/>
      <c r="AE149" s="812"/>
      <c r="AF149" s="813"/>
      <c r="AG149" s="817" t="str">
        <f t="shared" si="4"/>
        <v/>
      </c>
      <c r="AH149" s="818"/>
      <c r="AI149" s="818"/>
      <c r="AJ149" s="819"/>
      <c r="AK149" s="820"/>
      <c r="AL149" s="821"/>
      <c r="AM149" s="821"/>
      <c r="AN149" s="821"/>
      <c r="AO149" s="821"/>
      <c r="AP149" s="821"/>
      <c r="AQ149" s="821"/>
      <c r="AR149" s="821"/>
      <c r="AS149" s="821"/>
      <c r="AT149" s="821"/>
      <c r="AU149" s="821"/>
      <c r="AV149" s="821"/>
      <c r="AW149" s="821"/>
      <c r="AX149" s="821"/>
      <c r="AY149" s="821"/>
      <c r="AZ149" s="821"/>
      <c r="BA149" s="822"/>
      <c r="BB149" s="823"/>
      <c r="BC149" s="824"/>
      <c r="BD149" s="825"/>
      <c r="BE149" s="811"/>
      <c r="BF149" s="812"/>
      <c r="BG149" s="812"/>
      <c r="BH149" s="812"/>
      <c r="BI149" s="812"/>
      <c r="BJ149" s="812"/>
      <c r="BK149" s="812"/>
      <c r="BL149" s="826"/>
      <c r="BO149" s="138">
        <v>150</v>
      </c>
      <c r="BP149" s="48" t="s">
        <v>286</v>
      </c>
      <c r="BQ149" s="72" t="s">
        <v>296</v>
      </c>
      <c r="BR149" s="138">
        <f t="shared" si="3"/>
        <v>150</v>
      </c>
      <c r="BT149" s="105"/>
      <c r="BU149" s="105"/>
    </row>
    <row r="150" spans="1:73" s="87" customFormat="1" ht="15.95" customHeight="1" x14ac:dyDescent="0.15">
      <c r="A150" s="102"/>
      <c r="B150" s="102"/>
      <c r="C150" s="795"/>
      <c r="D150" s="796"/>
      <c r="E150" s="802"/>
      <c r="F150" s="803"/>
      <c r="G150" s="803"/>
      <c r="H150" s="803"/>
      <c r="I150" s="803"/>
      <c r="J150" s="803"/>
      <c r="K150" s="803"/>
      <c r="L150" s="804"/>
      <c r="M150" s="833"/>
      <c r="N150" s="834"/>
      <c r="O150" s="834"/>
      <c r="P150" s="834"/>
      <c r="Q150" s="834"/>
      <c r="R150" s="834"/>
      <c r="S150" s="834"/>
      <c r="T150" s="834"/>
      <c r="U150" s="834"/>
      <c r="V150" s="834"/>
      <c r="W150" s="834"/>
      <c r="X150" s="835"/>
      <c r="Y150" s="814"/>
      <c r="Z150" s="815"/>
      <c r="AA150" s="815"/>
      <c r="AB150" s="815"/>
      <c r="AC150" s="815"/>
      <c r="AD150" s="815"/>
      <c r="AE150" s="815"/>
      <c r="AF150" s="816"/>
      <c r="AG150" s="817" t="str">
        <f t="shared" si="4"/>
        <v/>
      </c>
      <c r="AH150" s="818"/>
      <c r="AI150" s="818"/>
      <c r="AJ150" s="819"/>
      <c r="AK150" s="820"/>
      <c r="AL150" s="821"/>
      <c r="AM150" s="821"/>
      <c r="AN150" s="821"/>
      <c r="AO150" s="821"/>
      <c r="AP150" s="821"/>
      <c r="AQ150" s="821"/>
      <c r="AR150" s="821"/>
      <c r="AS150" s="821"/>
      <c r="AT150" s="821"/>
      <c r="AU150" s="821"/>
      <c r="AV150" s="821"/>
      <c r="AW150" s="821"/>
      <c r="AX150" s="821"/>
      <c r="AY150" s="821"/>
      <c r="AZ150" s="821"/>
      <c r="BA150" s="822"/>
      <c r="BB150" s="823"/>
      <c r="BC150" s="824"/>
      <c r="BD150" s="825"/>
      <c r="BE150" s="827"/>
      <c r="BF150" s="828"/>
      <c r="BG150" s="828"/>
      <c r="BH150" s="828"/>
      <c r="BI150" s="828"/>
      <c r="BJ150" s="828"/>
      <c r="BK150" s="828"/>
      <c r="BL150" s="829"/>
      <c r="BO150" s="138">
        <v>151</v>
      </c>
      <c r="BP150" s="48" t="s">
        <v>286</v>
      </c>
      <c r="BQ150" s="72" t="s">
        <v>297</v>
      </c>
      <c r="BR150" s="138">
        <f t="shared" si="3"/>
        <v>151</v>
      </c>
      <c r="BT150" s="105"/>
      <c r="BU150" s="105"/>
    </row>
    <row r="151" spans="1:73" s="87" customFormat="1" ht="15.95" customHeight="1" x14ac:dyDescent="0.15">
      <c r="A151" s="102"/>
      <c r="B151" s="102"/>
      <c r="C151" s="797"/>
      <c r="D151" s="798"/>
      <c r="E151" s="805"/>
      <c r="F151" s="806"/>
      <c r="G151" s="806"/>
      <c r="H151" s="806"/>
      <c r="I151" s="806"/>
      <c r="J151" s="806"/>
      <c r="K151" s="806"/>
      <c r="L151" s="807"/>
      <c r="M151" s="836"/>
      <c r="N151" s="837"/>
      <c r="O151" s="837"/>
      <c r="P151" s="837"/>
      <c r="Q151" s="837"/>
      <c r="R151" s="837"/>
      <c r="S151" s="837"/>
      <c r="T151" s="837"/>
      <c r="U151" s="837"/>
      <c r="V151" s="837"/>
      <c r="W151" s="837"/>
      <c r="X151" s="838"/>
      <c r="Y151" s="839"/>
      <c r="Z151" s="840"/>
      <c r="AA151" s="840"/>
      <c r="AB151" s="840"/>
      <c r="AC151" s="840"/>
      <c r="AD151" s="840"/>
      <c r="AE151" s="840"/>
      <c r="AF151" s="841"/>
      <c r="AG151" s="817" t="str">
        <f t="shared" si="4"/>
        <v/>
      </c>
      <c r="AH151" s="818"/>
      <c r="AI151" s="818"/>
      <c r="AJ151" s="819"/>
      <c r="AK151" s="820"/>
      <c r="AL151" s="821"/>
      <c r="AM151" s="821"/>
      <c r="AN151" s="821"/>
      <c r="AO151" s="821"/>
      <c r="AP151" s="821"/>
      <c r="AQ151" s="821"/>
      <c r="AR151" s="821"/>
      <c r="AS151" s="821"/>
      <c r="AT151" s="821"/>
      <c r="AU151" s="821"/>
      <c r="AV151" s="821"/>
      <c r="AW151" s="821"/>
      <c r="AX151" s="821"/>
      <c r="AY151" s="821"/>
      <c r="AZ151" s="821"/>
      <c r="BA151" s="822"/>
      <c r="BB151" s="823"/>
      <c r="BC151" s="824"/>
      <c r="BD151" s="825"/>
      <c r="BE151" s="830"/>
      <c r="BF151" s="831"/>
      <c r="BG151" s="831"/>
      <c r="BH151" s="831"/>
      <c r="BI151" s="831"/>
      <c r="BJ151" s="831"/>
      <c r="BK151" s="831"/>
      <c r="BL151" s="832"/>
      <c r="BO151" s="138">
        <v>152</v>
      </c>
      <c r="BP151" s="48" t="s">
        <v>286</v>
      </c>
      <c r="BQ151" s="72" t="s">
        <v>298</v>
      </c>
      <c r="BR151" s="138">
        <f t="shared" si="3"/>
        <v>152</v>
      </c>
      <c r="BT151" s="105"/>
      <c r="BU151" s="105"/>
    </row>
    <row r="152" spans="1:73" s="87" customFormat="1" ht="15.95" customHeight="1" x14ac:dyDescent="0.15">
      <c r="A152" s="102"/>
      <c r="B152" s="102"/>
      <c r="C152" s="793" t="str">
        <f>IF(M152="","",COUNT($C$7:D151)+1)</f>
        <v/>
      </c>
      <c r="D152" s="794"/>
      <c r="E152" s="799"/>
      <c r="F152" s="800"/>
      <c r="G152" s="800"/>
      <c r="H152" s="800"/>
      <c r="I152" s="800"/>
      <c r="J152" s="800"/>
      <c r="K152" s="800"/>
      <c r="L152" s="801"/>
      <c r="M152" s="808"/>
      <c r="N152" s="809"/>
      <c r="O152" s="809"/>
      <c r="P152" s="809"/>
      <c r="Q152" s="809"/>
      <c r="R152" s="809"/>
      <c r="S152" s="809"/>
      <c r="T152" s="809"/>
      <c r="U152" s="809"/>
      <c r="V152" s="809"/>
      <c r="W152" s="809"/>
      <c r="X152" s="810"/>
      <c r="Y152" s="811"/>
      <c r="Z152" s="812"/>
      <c r="AA152" s="812"/>
      <c r="AB152" s="812"/>
      <c r="AC152" s="812"/>
      <c r="AD152" s="812"/>
      <c r="AE152" s="812"/>
      <c r="AF152" s="813"/>
      <c r="AG152" s="817" t="str">
        <f t="shared" si="4"/>
        <v/>
      </c>
      <c r="AH152" s="818"/>
      <c r="AI152" s="818"/>
      <c r="AJ152" s="819"/>
      <c r="AK152" s="820"/>
      <c r="AL152" s="821"/>
      <c r="AM152" s="821"/>
      <c r="AN152" s="821"/>
      <c r="AO152" s="821"/>
      <c r="AP152" s="821"/>
      <c r="AQ152" s="821"/>
      <c r="AR152" s="821"/>
      <c r="AS152" s="821"/>
      <c r="AT152" s="821"/>
      <c r="AU152" s="821"/>
      <c r="AV152" s="821"/>
      <c r="AW152" s="821"/>
      <c r="AX152" s="821"/>
      <c r="AY152" s="821"/>
      <c r="AZ152" s="821"/>
      <c r="BA152" s="822"/>
      <c r="BB152" s="897"/>
      <c r="BC152" s="898"/>
      <c r="BD152" s="899"/>
      <c r="BE152" s="811"/>
      <c r="BF152" s="812"/>
      <c r="BG152" s="812"/>
      <c r="BH152" s="812"/>
      <c r="BI152" s="812"/>
      <c r="BJ152" s="812"/>
      <c r="BK152" s="812"/>
      <c r="BL152" s="826"/>
      <c r="BO152" s="138">
        <v>153</v>
      </c>
      <c r="BP152" s="48" t="s">
        <v>286</v>
      </c>
      <c r="BQ152" s="72" t="s">
        <v>299</v>
      </c>
      <c r="BR152" s="138">
        <f t="shared" si="3"/>
        <v>153</v>
      </c>
      <c r="BT152" s="105"/>
      <c r="BU152" s="105"/>
    </row>
    <row r="153" spans="1:73" s="87" customFormat="1" ht="15.95" customHeight="1" x14ac:dyDescent="0.15">
      <c r="A153" s="102"/>
      <c r="B153" s="102"/>
      <c r="C153" s="795"/>
      <c r="D153" s="796"/>
      <c r="E153" s="802"/>
      <c r="F153" s="803"/>
      <c r="G153" s="803"/>
      <c r="H153" s="803"/>
      <c r="I153" s="803"/>
      <c r="J153" s="803"/>
      <c r="K153" s="803"/>
      <c r="L153" s="804"/>
      <c r="M153" s="833"/>
      <c r="N153" s="834"/>
      <c r="O153" s="834"/>
      <c r="P153" s="834"/>
      <c r="Q153" s="834"/>
      <c r="R153" s="834"/>
      <c r="S153" s="834"/>
      <c r="T153" s="834"/>
      <c r="U153" s="834"/>
      <c r="V153" s="834"/>
      <c r="W153" s="834"/>
      <c r="X153" s="835"/>
      <c r="Y153" s="814"/>
      <c r="Z153" s="815"/>
      <c r="AA153" s="815"/>
      <c r="AB153" s="815"/>
      <c r="AC153" s="815"/>
      <c r="AD153" s="815"/>
      <c r="AE153" s="815"/>
      <c r="AF153" s="816"/>
      <c r="AG153" s="817" t="str">
        <f t="shared" si="4"/>
        <v/>
      </c>
      <c r="AH153" s="818"/>
      <c r="AI153" s="818"/>
      <c r="AJ153" s="819"/>
      <c r="AK153" s="820"/>
      <c r="AL153" s="821"/>
      <c r="AM153" s="821"/>
      <c r="AN153" s="821"/>
      <c r="AO153" s="821"/>
      <c r="AP153" s="821"/>
      <c r="AQ153" s="821"/>
      <c r="AR153" s="821"/>
      <c r="AS153" s="821"/>
      <c r="AT153" s="821"/>
      <c r="AU153" s="821"/>
      <c r="AV153" s="821"/>
      <c r="AW153" s="821"/>
      <c r="AX153" s="821"/>
      <c r="AY153" s="821"/>
      <c r="AZ153" s="821"/>
      <c r="BA153" s="822"/>
      <c r="BB153" s="823"/>
      <c r="BC153" s="824"/>
      <c r="BD153" s="825"/>
      <c r="BE153" s="827"/>
      <c r="BF153" s="828"/>
      <c r="BG153" s="828"/>
      <c r="BH153" s="828"/>
      <c r="BI153" s="828"/>
      <c r="BJ153" s="828"/>
      <c r="BK153" s="828"/>
      <c r="BL153" s="829"/>
      <c r="BO153" s="138">
        <v>154</v>
      </c>
      <c r="BP153" s="48" t="s">
        <v>286</v>
      </c>
      <c r="BQ153" s="72" t="s">
        <v>300</v>
      </c>
      <c r="BR153" s="138">
        <f t="shared" si="3"/>
        <v>154</v>
      </c>
      <c r="BT153" s="105"/>
      <c r="BU153" s="105"/>
    </row>
    <row r="154" spans="1:73" s="87" customFormat="1" ht="15.95" customHeight="1" x14ac:dyDescent="0.15">
      <c r="A154" s="102"/>
      <c r="B154" s="102"/>
      <c r="C154" s="797"/>
      <c r="D154" s="798"/>
      <c r="E154" s="805"/>
      <c r="F154" s="806"/>
      <c r="G154" s="806"/>
      <c r="H154" s="806"/>
      <c r="I154" s="806"/>
      <c r="J154" s="806"/>
      <c r="K154" s="806"/>
      <c r="L154" s="807"/>
      <c r="M154" s="836"/>
      <c r="N154" s="837"/>
      <c r="O154" s="837"/>
      <c r="P154" s="837"/>
      <c r="Q154" s="837"/>
      <c r="R154" s="837"/>
      <c r="S154" s="837"/>
      <c r="T154" s="837"/>
      <c r="U154" s="837"/>
      <c r="V154" s="837"/>
      <c r="W154" s="837"/>
      <c r="X154" s="838"/>
      <c r="Y154" s="839"/>
      <c r="Z154" s="840"/>
      <c r="AA154" s="840"/>
      <c r="AB154" s="840"/>
      <c r="AC154" s="840"/>
      <c r="AD154" s="840"/>
      <c r="AE154" s="840"/>
      <c r="AF154" s="841"/>
      <c r="AG154" s="817" t="str">
        <f t="shared" si="4"/>
        <v/>
      </c>
      <c r="AH154" s="818"/>
      <c r="AI154" s="818"/>
      <c r="AJ154" s="819"/>
      <c r="AK154" s="820"/>
      <c r="AL154" s="821"/>
      <c r="AM154" s="821"/>
      <c r="AN154" s="821"/>
      <c r="AO154" s="821"/>
      <c r="AP154" s="821"/>
      <c r="AQ154" s="821"/>
      <c r="AR154" s="821"/>
      <c r="AS154" s="821"/>
      <c r="AT154" s="821"/>
      <c r="AU154" s="821"/>
      <c r="AV154" s="821"/>
      <c r="AW154" s="821"/>
      <c r="AX154" s="821"/>
      <c r="AY154" s="821"/>
      <c r="AZ154" s="821"/>
      <c r="BA154" s="822"/>
      <c r="BB154" s="897"/>
      <c r="BC154" s="898"/>
      <c r="BD154" s="899"/>
      <c r="BE154" s="830"/>
      <c r="BF154" s="831"/>
      <c r="BG154" s="831"/>
      <c r="BH154" s="831"/>
      <c r="BI154" s="831"/>
      <c r="BJ154" s="831"/>
      <c r="BK154" s="831"/>
      <c r="BL154" s="832"/>
      <c r="BO154" s="138" t="s">
        <v>560</v>
      </c>
      <c r="BP154" s="48" t="s">
        <v>200</v>
      </c>
      <c r="BQ154" s="72" t="s">
        <v>301</v>
      </c>
      <c r="BR154" s="138" t="str">
        <f t="shared" si="3"/>
        <v>001</v>
      </c>
      <c r="BT154" s="105"/>
      <c r="BU154" s="105"/>
    </row>
    <row r="155" spans="1:73" s="87" customFormat="1" ht="15.95" customHeight="1" x14ac:dyDescent="0.15">
      <c r="A155" s="102"/>
      <c r="B155" s="102"/>
      <c r="C155" s="793" t="str">
        <f>IF(M155="","",COUNT($C$7:D154)+1)</f>
        <v/>
      </c>
      <c r="D155" s="794"/>
      <c r="E155" s="799"/>
      <c r="F155" s="800"/>
      <c r="G155" s="800"/>
      <c r="H155" s="800"/>
      <c r="I155" s="800"/>
      <c r="J155" s="800"/>
      <c r="K155" s="800"/>
      <c r="L155" s="801"/>
      <c r="M155" s="808"/>
      <c r="N155" s="809"/>
      <c r="O155" s="809"/>
      <c r="P155" s="809"/>
      <c r="Q155" s="809"/>
      <c r="R155" s="809"/>
      <c r="S155" s="809"/>
      <c r="T155" s="809"/>
      <c r="U155" s="809"/>
      <c r="V155" s="809"/>
      <c r="W155" s="809"/>
      <c r="X155" s="810"/>
      <c r="Y155" s="811"/>
      <c r="Z155" s="812"/>
      <c r="AA155" s="812"/>
      <c r="AB155" s="812"/>
      <c r="AC155" s="812"/>
      <c r="AD155" s="812"/>
      <c r="AE155" s="812"/>
      <c r="AF155" s="813"/>
      <c r="AG155" s="817" t="str">
        <f t="shared" si="4"/>
        <v/>
      </c>
      <c r="AH155" s="818"/>
      <c r="AI155" s="818"/>
      <c r="AJ155" s="819"/>
      <c r="AK155" s="820"/>
      <c r="AL155" s="821"/>
      <c r="AM155" s="821"/>
      <c r="AN155" s="821"/>
      <c r="AO155" s="821"/>
      <c r="AP155" s="821"/>
      <c r="AQ155" s="821"/>
      <c r="AR155" s="821"/>
      <c r="AS155" s="821"/>
      <c r="AT155" s="821"/>
      <c r="AU155" s="821"/>
      <c r="AV155" s="821"/>
      <c r="AW155" s="821"/>
      <c r="AX155" s="821"/>
      <c r="AY155" s="821"/>
      <c r="AZ155" s="821"/>
      <c r="BA155" s="822"/>
      <c r="BB155" s="897"/>
      <c r="BC155" s="898"/>
      <c r="BD155" s="899"/>
      <c r="BE155" s="811"/>
      <c r="BF155" s="812"/>
      <c r="BG155" s="812"/>
      <c r="BH155" s="812"/>
      <c r="BI155" s="812"/>
      <c r="BJ155" s="812"/>
      <c r="BK155" s="812"/>
      <c r="BL155" s="826"/>
      <c r="BO155" s="138" t="s">
        <v>561</v>
      </c>
      <c r="BP155" s="48" t="s">
        <v>200</v>
      </c>
      <c r="BQ155" s="72" t="s">
        <v>302</v>
      </c>
      <c r="BR155" s="138" t="str">
        <f t="shared" si="3"/>
        <v>002</v>
      </c>
      <c r="BT155" s="105"/>
      <c r="BU155" s="105"/>
    </row>
    <row r="156" spans="1:73" s="87" customFormat="1" ht="15.95" customHeight="1" x14ac:dyDescent="0.15">
      <c r="A156" s="102"/>
      <c r="B156" s="102"/>
      <c r="C156" s="795"/>
      <c r="D156" s="796"/>
      <c r="E156" s="802"/>
      <c r="F156" s="803"/>
      <c r="G156" s="803"/>
      <c r="H156" s="803"/>
      <c r="I156" s="803"/>
      <c r="J156" s="803"/>
      <c r="K156" s="803"/>
      <c r="L156" s="804"/>
      <c r="M156" s="833"/>
      <c r="N156" s="834"/>
      <c r="O156" s="834"/>
      <c r="P156" s="834"/>
      <c r="Q156" s="834"/>
      <c r="R156" s="834"/>
      <c r="S156" s="834"/>
      <c r="T156" s="834"/>
      <c r="U156" s="834"/>
      <c r="V156" s="834"/>
      <c r="W156" s="834"/>
      <c r="X156" s="835"/>
      <c r="Y156" s="814"/>
      <c r="Z156" s="815"/>
      <c r="AA156" s="815"/>
      <c r="AB156" s="815"/>
      <c r="AC156" s="815"/>
      <c r="AD156" s="815"/>
      <c r="AE156" s="815"/>
      <c r="AF156" s="816"/>
      <c r="AG156" s="817" t="str">
        <f t="shared" si="4"/>
        <v/>
      </c>
      <c r="AH156" s="818"/>
      <c r="AI156" s="818"/>
      <c r="AJ156" s="819"/>
      <c r="AK156" s="820"/>
      <c r="AL156" s="821"/>
      <c r="AM156" s="821"/>
      <c r="AN156" s="821"/>
      <c r="AO156" s="821"/>
      <c r="AP156" s="821"/>
      <c r="AQ156" s="821"/>
      <c r="AR156" s="821"/>
      <c r="AS156" s="821"/>
      <c r="AT156" s="821"/>
      <c r="AU156" s="821"/>
      <c r="AV156" s="821"/>
      <c r="AW156" s="821"/>
      <c r="AX156" s="821"/>
      <c r="AY156" s="821"/>
      <c r="AZ156" s="821"/>
      <c r="BA156" s="822"/>
      <c r="BB156" s="823"/>
      <c r="BC156" s="824"/>
      <c r="BD156" s="825"/>
      <c r="BE156" s="827"/>
      <c r="BF156" s="828"/>
      <c r="BG156" s="828"/>
      <c r="BH156" s="828"/>
      <c r="BI156" s="828"/>
      <c r="BJ156" s="828"/>
      <c r="BK156" s="828"/>
      <c r="BL156" s="829"/>
      <c r="BO156" s="138" t="s">
        <v>562</v>
      </c>
      <c r="BP156" s="48" t="s">
        <v>200</v>
      </c>
      <c r="BQ156" s="72" t="s">
        <v>303</v>
      </c>
      <c r="BR156" s="138" t="str">
        <f t="shared" si="3"/>
        <v>003</v>
      </c>
      <c r="BT156" s="105"/>
      <c r="BU156" s="105"/>
    </row>
    <row r="157" spans="1:73" s="87" customFormat="1" ht="15.95" customHeight="1" x14ac:dyDescent="0.15">
      <c r="A157" s="102"/>
      <c r="B157" s="102"/>
      <c r="C157" s="797"/>
      <c r="D157" s="798"/>
      <c r="E157" s="805"/>
      <c r="F157" s="806"/>
      <c r="G157" s="806"/>
      <c r="H157" s="806"/>
      <c r="I157" s="806"/>
      <c r="J157" s="806"/>
      <c r="K157" s="806"/>
      <c r="L157" s="807"/>
      <c r="M157" s="836"/>
      <c r="N157" s="837"/>
      <c r="O157" s="837"/>
      <c r="P157" s="837"/>
      <c r="Q157" s="837"/>
      <c r="R157" s="837"/>
      <c r="S157" s="837"/>
      <c r="T157" s="837"/>
      <c r="U157" s="837"/>
      <c r="V157" s="837"/>
      <c r="W157" s="837"/>
      <c r="X157" s="838"/>
      <c r="Y157" s="839"/>
      <c r="Z157" s="840"/>
      <c r="AA157" s="840"/>
      <c r="AB157" s="840"/>
      <c r="AC157" s="840"/>
      <c r="AD157" s="840"/>
      <c r="AE157" s="840"/>
      <c r="AF157" s="841"/>
      <c r="AG157" s="817" t="str">
        <f t="shared" si="4"/>
        <v/>
      </c>
      <c r="AH157" s="818"/>
      <c r="AI157" s="818"/>
      <c r="AJ157" s="819"/>
      <c r="AK157" s="820"/>
      <c r="AL157" s="821"/>
      <c r="AM157" s="821"/>
      <c r="AN157" s="821"/>
      <c r="AO157" s="821"/>
      <c r="AP157" s="821"/>
      <c r="AQ157" s="821"/>
      <c r="AR157" s="821"/>
      <c r="AS157" s="821"/>
      <c r="AT157" s="821"/>
      <c r="AU157" s="821"/>
      <c r="AV157" s="821"/>
      <c r="AW157" s="821"/>
      <c r="AX157" s="821"/>
      <c r="AY157" s="821"/>
      <c r="AZ157" s="821"/>
      <c r="BA157" s="822"/>
      <c r="BB157" s="823"/>
      <c r="BC157" s="824"/>
      <c r="BD157" s="825"/>
      <c r="BE157" s="830"/>
      <c r="BF157" s="831"/>
      <c r="BG157" s="831"/>
      <c r="BH157" s="831"/>
      <c r="BI157" s="831"/>
      <c r="BJ157" s="831"/>
      <c r="BK157" s="831"/>
      <c r="BL157" s="832"/>
      <c r="BO157" s="138" t="s">
        <v>563</v>
      </c>
      <c r="BP157" s="48" t="s">
        <v>200</v>
      </c>
      <c r="BQ157" s="72" t="s">
        <v>304</v>
      </c>
      <c r="BR157" s="138" t="str">
        <f t="shared" si="3"/>
        <v>004</v>
      </c>
      <c r="BT157" s="105"/>
      <c r="BU157" s="105"/>
    </row>
    <row r="158" spans="1:73" s="87" customFormat="1" ht="15.95" customHeight="1" x14ac:dyDescent="0.15">
      <c r="A158" s="102"/>
      <c r="B158" s="102"/>
      <c r="C158" s="793" t="str">
        <f>IF(M158="","",COUNT($C$7:D157)+1)</f>
        <v/>
      </c>
      <c r="D158" s="794"/>
      <c r="E158" s="799"/>
      <c r="F158" s="800"/>
      <c r="G158" s="800"/>
      <c r="H158" s="800"/>
      <c r="I158" s="800"/>
      <c r="J158" s="800"/>
      <c r="K158" s="800"/>
      <c r="L158" s="801"/>
      <c r="M158" s="808"/>
      <c r="N158" s="809"/>
      <c r="O158" s="809"/>
      <c r="P158" s="809"/>
      <c r="Q158" s="809"/>
      <c r="R158" s="809"/>
      <c r="S158" s="809"/>
      <c r="T158" s="809"/>
      <c r="U158" s="809"/>
      <c r="V158" s="809"/>
      <c r="W158" s="809"/>
      <c r="X158" s="810"/>
      <c r="Y158" s="811"/>
      <c r="Z158" s="812"/>
      <c r="AA158" s="812"/>
      <c r="AB158" s="812"/>
      <c r="AC158" s="812"/>
      <c r="AD158" s="812"/>
      <c r="AE158" s="812"/>
      <c r="AF158" s="813"/>
      <c r="AG158" s="817" t="str">
        <f t="shared" si="4"/>
        <v/>
      </c>
      <c r="AH158" s="818"/>
      <c r="AI158" s="818"/>
      <c r="AJ158" s="819"/>
      <c r="AK158" s="820"/>
      <c r="AL158" s="821"/>
      <c r="AM158" s="821"/>
      <c r="AN158" s="821"/>
      <c r="AO158" s="821"/>
      <c r="AP158" s="821"/>
      <c r="AQ158" s="821"/>
      <c r="AR158" s="821"/>
      <c r="AS158" s="821"/>
      <c r="AT158" s="821"/>
      <c r="AU158" s="821"/>
      <c r="AV158" s="821"/>
      <c r="AW158" s="821"/>
      <c r="AX158" s="821"/>
      <c r="AY158" s="821"/>
      <c r="AZ158" s="821"/>
      <c r="BA158" s="822"/>
      <c r="BB158" s="823"/>
      <c r="BC158" s="824"/>
      <c r="BD158" s="825"/>
      <c r="BE158" s="811"/>
      <c r="BF158" s="812"/>
      <c r="BG158" s="812"/>
      <c r="BH158" s="812"/>
      <c r="BI158" s="812"/>
      <c r="BJ158" s="812"/>
      <c r="BK158" s="812"/>
      <c r="BL158" s="826"/>
      <c r="BN158" s="894" t="s">
        <v>305</v>
      </c>
      <c r="BO158" s="144" t="s">
        <v>564</v>
      </c>
      <c r="BP158" s="145" t="s">
        <v>167</v>
      </c>
      <c r="BQ158" s="145" t="s">
        <v>818</v>
      </c>
      <c r="BR158" s="227" t="str">
        <f t="shared" si="3"/>
        <v>11A</v>
      </c>
      <c r="BT158" s="105"/>
      <c r="BU158" s="105"/>
    </row>
    <row r="159" spans="1:73" s="87" customFormat="1" ht="15.95" customHeight="1" x14ac:dyDescent="0.15">
      <c r="A159" s="102"/>
      <c r="B159" s="102"/>
      <c r="C159" s="795"/>
      <c r="D159" s="796"/>
      <c r="E159" s="802"/>
      <c r="F159" s="803"/>
      <c r="G159" s="803"/>
      <c r="H159" s="803"/>
      <c r="I159" s="803"/>
      <c r="J159" s="803"/>
      <c r="K159" s="803"/>
      <c r="L159" s="804"/>
      <c r="M159" s="833"/>
      <c r="N159" s="834"/>
      <c r="O159" s="834"/>
      <c r="P159" s="834"/>
      <c r="Q159" s="834"/>
      <c r="R159" s="834"/>
      <c r="S159" s="834"/>
      <c r="T159" s="834"/>
      <c r="U159" s="834"/>
      <c r="V159" s="834"/>
      <c r="W159" s="834"/>
      <c r="X159" s="835"/>
      <c r="Y159" s="814"/>
      <c r="Z159" s="815"/>
      <c r="AA159" s="815"/>
      <c r="AB159" s="815"/>
      <c r="AC159" s="815"/>
      <c r="AD159" s="815"/>
      <c r="AE159" s="815"/>
      <c r="AF159" s="816"/>
      <c r="AG159" s="817" t="str">
        <f t="shared" si="4"/>
        <v/>
      </c>
      <c r="AH159" s="818"/>
      <c r="AI159" s="818"/>
      <c r="AJ159" s="819"/>
      <c r="AK159" s="820"/>
      <c r="AL159" s="821"/>
      <c r="AM159" s="821"/>
      <c r="AN159" s="821"/>
      <c r="AO159" s="821"/>
      <c r="AP159" s="821"/>
      <c r="AQ159" s="821"/>
      <c r="AR159" s="821"/>
      <c r="AS159" s="821"/>
      <c r="AT159" s="821"/>
      <c r="AU159" s="821"/>
      <c r="AV159" s="821"/>
      <c r="AW159" s="821"/>
      <c r="AX159" s="821"/>
      <c r="AY159" s="821"/>
      <c r="AZ159" s="821"/>
      <c r="BA159" s="822"/>
      <c r="BB159" s="823"/>
      <c r="BC159" s="824"/>
      <c r="BD159" s="825"/>
      <c r="BE159" s="827"/>
      <c r="BF159" s="828"/>
      <c r="BG159" s="828"/>
      <c r="BH159" s="828"/>
      <c r="BI159" s="828"/>
      <c r="BJ159" s="828"/>
      <c r="BK159" s="828"/>
      <c r="BL159" s="829"/>
      <c r="BN159" s="895"/>
      <c r="BO159" s="145" t="s">
        <v>565</v>
      </c>
      <c r="BP159" s="145" t="s">
        <v>167</v>
      </c>
      <c r="BQ159" s="145" t="s">
        <v>819</v>
      </c>
      <c r="BR159" s="227" t="str">
        <f t="shared" si="3"/>
        <v>21B</v>
      </c>
      <c r="BT159" s="105"/>
      <c r="BU159" s="105"/>
    </row>
    <row r="160" spans="1:73" s="87" customFormat="1" ht="15.95" customHeight="1" x14ac:dyDescent="0.15">
      <c r="A160" s="102"/>
      <c r="B160" s="102"/>
      <c r="C160" s="797"/>
      <c r="D160" s="798"/>
      <c r="E160" s="805"/>
      <c r="F160" s="806"/>
      <c r="G160" s="806"/>
      <c r="H160" s="806"/>
      <c r="I160" s="806"/>
      <c r="J160" s="806"/>
      <c r="K160" s="806"/>
      <c r="L160" s="807"/>
      <c r="M160" s="836"/>
      <c r="N160" s="837"/>
      <c r="O160" s="837"/>
      <c r="P160" s="837"/>
      <c r="Q160" s="837"/>
      <c r="R160" s="837"/>
      <c r="S160" s="837"/>
      <c r="T160" s="837"/>
      <c r="U160" s="837"/>
      <c r="V160" s="837"/>
      <c r="W160" s="837"/>
      <c r="X160" s="838"/>
      <c r="Y160" s="839"/>
      <c r="Z160" s="840"/>
      <c r="AA160" s="840"/>
      <c r="AB160" s="840"/>
      <c r="AC160" s="840"/>
      <c r="AD160" s="840"/>
      <c r="AE160" s="840"/>
      <c r="AF160" s="841"/>
      <c r="AG160" s="817" t="str">
        <f t="shared" si="4"/>
        <v/>
      </c>
      <c r="AH160" s="818"/>
      <c r="AI160" s="818"/>
      <c r="AJ160" s="819"/>
      <c r="AK160" s="820"/>
      <c r="AL160" s="821"/>
      <c r="AM160" s="821"/>
      <c r="AN160" s="821"/>
      <c r="AO160" s="821"/>
      <c r="AP160" s="821"/>
      <c r="AQ160" s="821"/>
      <c r="AR160" s="821"/>
      <c r="AS160" s="821"/>
      <c r="AT160" s="821"/>
      <c r="AU160" s="821"/>
      <c r="AV160" s="821"/>
      <c r="AW160" s="821"/>
      <c r="AX160" s="821"/>
      <c r="AY160" s="821"/>
      <c r="AZ160" s="821"/>
      <c r="BA160" s="822"/>
      <c r="BB160" s="823"/>
      <c r="BC160" s="824"/>
      <c r="BD160" s="825"/>
      <c r="BE160" s="830"/>
      <c r="BF160" s="831"/>
      <c r="BG160" s="831"/>
      <c r="BH160" s="831"/>
      <c r="BI160" s="831"/>
      <c r="BJ160" s="831"/>
      <c r="BK160" s="831"/>
      <c r="BL160" s="832"/>
      <c r="BN160" s="895"/>
      <c r="BO160" s="145" t="s">
        <v>566</v>
      </c>
      <c r="BP160" s="145" t="s">
        <v>167</v>
      </c>
      <c r="BQ160" s="145" t="s">
        <v>712</v>
      </c>
      <c r="BR160" s="227" t="str">
        <f t="shared" si="3"/>
        <v>11C</v>
      </c>
      <c r="BT160" s="105"/>
      <c r="BU160" s="105"/>
    </row>
    <row r="161" spans="1:73" s="87" customFormat="1" ht="15.95" customHeight="1" x14ac:dyDescent="0.15">
      <c r="A161" s="102"/>
      <c r="B161" s="102"/>
      <c r="C161" s="793" t="str">
        <f>IF(M161="","",COUNT($C$7:D160)+1)</f>
        <v/>
      </c>
      <c r="D161" s="794"/>
      <c r="E161" s="799"/>
      <c r="F161" s="800"/>
      <c r="G161" s="800"/>
      <c r="H161" s="800"/>
      <c r="I161" s="800"/>
      <c r="J161" s="800"/>
      <c r="K161" s="800"/>
      <c r="L161" s="801"/>
      <c r="M161" s="808"/>
      <c r="N161" s="809"/>
      <c r="O161" s="809"/>
      <c r="P161" s="809"/>
      <c r="Q161" s="809"/>
      <c r="R161" s="809"/>
      <c r="S161" s="809"/>
      <c r="T161" s="809"/>
      <c r="U161" s="809"/>
      <c r="V161" s="809"/>
      <c r="W161" s="809"/>
      <c r="X161" s="810"/>
      <c r="Y161" s="811"/>
      <c r="Z161" s="812"/>
      <c r="AA161" s="812"/>
      <c r="AB161" s="812"/>
      <c r="AC161" s="812"/>
      <c r="AD161" s="812"/>
      <c r="AE161" s="812"/>
      <c r="AF161" s="813"/>
      <c r="AG161" s="817" t="str">
        <f t="shared" si="4"/>
        <v/>
      </c>
      <c r="AH161" s="818"/>
      <c r="AI161" s="818"/>
      <c r="AJ161" s="819"/>
      <c r="AK161" s="820"/>
      <c r="AL161" s="821"/>
      <c r="AM161" s="821"/>
      <c r="AN161" s="821"/>
      <c r="AO161" s="821"/>
      <c r="AP161" s="821"/>
      <c r="AQ161" s="821"/>
      <c r="AR161" s="821"/>
      <c r="AS161" s="821"/>
      <c r="AT161" s="821"/>
      <c r="AU161" s="821"/>
      <c r="AV161" s="821"/>
      <c r="AW161" s="821"/>
      <c r="AX161" s="821"/>
      <c r="AY161" s="821"/>
      <c r="AZ161" s="821"/>
      <c r="BA161" s="822"/>
      <c r="BB161" s="823"/>
      <c r="BC161" s="824"/>
      <c r="BD161" s="825"/>
      <c r="BE161" s="811"/>
      <c r="BF161" s="812"/>
      <c r="BG161" s="812"/>
      <c r="BH161" s="812"/>
      <c r="BI161" s="812"/>
      <c r="BJ161" s="812"/>
      <c r="BK161" s="812"/>
      <c r="BL161" s="826"/>
      <c r="BN161" s="895"/>
      <c r="BO161" s="145" t="s">
        <v>567</v>
      </c>
      <c r="BP161" s="145" t="s">
        <v>167</v>
      </c>
      <c r="BQ161" s="145" t="s">
        <v>713</v>
      </c>
      <c r="BR161" s="227" t="str">
        <f t="shared" si="3"/>
        <v>21D</v>
      </c>
      <c r="BT161" s="105"/>
      <c r="BU161" s="105"/>
    </row>
    <row r="162" spans="1:73" s="87" customFormat="1" ht="15.95" customHeight="1" x14ac:dyDescent="0.15">
      <c r="A162" s="102"/>
      <c r="B162" s="102"/>
      <c r="C162" s="795"/>
      <c r="D162" s="796"/>
      <c r="E162" s="802"/>
      <c r="F162" s="803"/>
      <c r="G162" s="803"/>
      <c r="H162" s="803"/>
      <c r="I162" s="803"/>
      <c r="J162" s="803"/>
      <c r="K162" s="803"/>
      <c r="L162" s="804"/>
      <c r="M162" s="833"/>
      <c r="N162" s="834"/>
      <c r="O162" s="834"/>
      <c r="P162" s="834"/>
      <c r="Q162" s="834"/>
      <c r="R162" s="834"/>
      <c r="S162" s="834"/>
      <c r="T162" s="834"/>
      <c r="U162" s="834"/>
      <c r="V162" s="834"/>
      <c r="W162" s="834"/>
      <c r="X162" s="835"/>
      <c r="Y162" s="814"/>
      <c r="Z162" s="815"/>
      <c r="AA162" s="815"/>
      <c r="AB162" s="815"/>
      <c r="AC162" s="815"/>
      <c r="AD162" s="815"/>
      <c r="AE162" s="815"/>
      <c r="AF162" s="816"/>
      <c r="AG162" s="817" t="str">
        <f t="shared" si="4"/>
        <v/>
      </c>
      <c r="AH162" s="818"/>
      <c r="AI162" s="818"/>
      <c r="AJ162" s="819"/>
      <c r="AK162" s="820"/>
      <c r="AL162" s="821"/>
      <c r="AM162" s="821"/>
      <c r="AN162" s="821"/>
      <c r="AO162" s="821"/>
      <c r="AP162" s="821"/>
      <c r="AQ162" s="821"/>
      <c r="AR162" s="821"/>
      <c r="AS162" s="821"/>
      <c r="AT162" s="821"/>
      <c r="AU162" s="821"/>
      <c r="AV162" s="821"/>
      <c r="AW162" s="821"/>
      <c r="AX162" s="821"/>
      <c r="AY162" s="821"/>
      <c r="AZ162" s="821"/>
      <c r="BA162" s="822"/>
      <c r="BB162" s="823"/>
      <c r="BC162" s="824"/>
      <c r="BD162" s="825"/>
      <c r="BE162" s="827"/>
      <c r="BF162" s="828"/>
      <c r="BG162" s="828"/>
      <c r="BH162" s="828"/>
      <c r="BI162" s="828"/>
      <c r="BJ162" s="828"/>
      <c r="BK162" s="828"/>
      <c r="BL162" s="829"/>
      <c r="BN162" s="895"/>
      <c r="BO162" s="145" t="s">
        <v>568</v>
      </c>
      <c r="BP162" s="145" t="s">
        <v>167</v>
      </c>
      <c r="BQ162" s="145" t="s">
        <v>820</v>
      </c>
      <c r="BR162" s="227" t="str">
        <f t="shared" si="3"/>
        <v>21E</v>
      </c>
      <c r="BT162" s="105"/>
      <c r="BU162" s="105"/>
    </row>
    <row r="163" spans="1:73" s="87" customFormat="1" ht="15.95" customHeight="1" thickBot="1" x14ac:dyDescent="0.2">
      <c r="A163" s="102"/>
      <c r="B163" s="102"/>
      <c r="C163" s="842"/>
      <c r="D163" s="843"/>
      <c r="E163" s="805"/>
      <c r="F163" s="806"/>
      <c r="G163" s="806"/>
      <c r="H163" s="806"/>
      <c r="I163" s="806"/>
      <c r="J163" s="806"/>
      <c r="K163" s="806"/>
      <c r="L163" s="807"/>
      <c r="M163" s="847"/>
      <c r="N163" s="848"/>
      <c r="O163" s="848"/>
      <c r="P163" s="848"/>
      <c r="Q163" s="848"/>
      <c r="R163" s="848"/>
      <c r="S163" s="848"/>
      <c r="T163" s="848"/>
      <c r="U163" s="848"/>
      <c r="V163" s="848"/>
      <c r="W163" s="848"/>
      <c r="X163" s="849"/>
      <c r="Y163" s="839"/>
      <c r="Z163" s="840"/>
      <c r="AA163" s="840"/>
      <c r="AB163" s="840"/>
      <c r="AC163" s="840"/>
      <c r="AD163" s="840"/>
      <c r="AE163" s="840"/>
      <c r="AF163" s="841"/>
      <c r="AG163" s="817" t="str">
        <f t="shared" si="4"/>
        <v/>
      </c>
      <c r="AH163" s="818"/>
      <c r="AI163" s="818"/>
      <c r="AJ163" s="819"/>
      <c r="AK163" s="850"/>
      <c r="AL163" s="851"/>
      <c r="AM163" s="851"/>
      <c r="AN163" s="851"/>
      <c r="AO163" s="851"/>
      <c r="AP163" s="851"/>
      <c r="AQ163" s="851"/>
      <c r="AR163" s="851"/>
      <c r="AS163" s="851"/>
      <c r="AT163" s="851"/>
      <c r="AU163" s="851"/>
      <c r="AV163" s="851"/>
      <c r="AW163" s="851"/>
      <c r="AX163" s="851"/>
      <c r="AY163" s="851"/>
      <c r="AZ163" s="851"/>
      <c r="BA163" s="852"/>
      <c r="BB163" s="823"/>
      <c r="BC163" s="824"/>
      <c r="BD163" s="825"/>
      <c r="BE163" s="844"/>
      <c r="BF163" s="845"/>
      <c r="BG163" s="845"/>
      <c r="BH163" s="845"/>
      <c r="BI163" s="845"/>
      <c r="BJ163" s="845"/>
      <c r="BK163" s="845"/>
      <c r="BL163" s="846"/>
      <c r="BN163" s="895"/>
      <c r="BO163" s="145" t="s">
        <v>569</v>
      </c>
      <c r="BP163" s="145" t="s">
        <v>167</v>
      </c>
      <c r="BQ163" s="145" t="s">
        <v>714</v>
      </c>
      <c r="BR163" s="227" t="str">
        <f t="shared" si="3"/>
        <v>12A</v>
      </c>
      <c r="BT163" s="105"/>
      <c r="BU163" s="105"/>
    </row>
    <row r="164" spans="1:73" s="87" customFormat="1" ht="15.95" customHeight="1" x14ac:dyDescent="0.15">
      <c r="A164" s="102"/>
      <c r="B164" s="115"/>
      <c r="C164" s="128"/>
      <c r="D164" s="308" t="str">
        <f>D108</f>
        <v>※年齢は、令和5年4月1日時点での年齢とする。</v>
      </c>
      <c r="E164" s="139"/>
      <c r="F164" s="139"/>
      <c r="G164" s="139"/>
      <c r="H164" s="139"/>
      <c r="I164" s="139"/>
      <c r="J164" s="139"/>
      <c r="K164" s="139"/>
      <c r="L164" s="139"/>
      <c r="M164" s="104"/>
      <c r="N164" s="118"/>
      <c r="O164" s="140"/>
      <c r="P164" s="140"/>
      <c r="Q164" s="140"/>
      <c r="R164" s="140"/>
      <c r="S164" s="140"/>
      <c r="T164" s="140"/>
      <c r="U164" s="140"/>
      <c r="V164" s="140"/>
      <c r="W164" s="140"/>
      <c r="X164" s="140"/>
      <c r="Y164" s="118"/>
      <c r="Z164" s="118"/>
      <c r="AA164" s="118"/>
      <c r="AB164" s="118"/>
      <c r="AC164" s="118"/>
      <c r="AD164" s="118"/>
      <c r="AE164" s="118"/>
      <c r="AF164" s="118"/>
      <c r="AG164" s="118"/>
      <c r="AH164" s="118"/>
      <c r="AI164" s="118"/>
      <c r="AJ164" s="118"/>
      <c r="AK164" s="139"/>
      <c r="AL164" s="139"/>
      <c r="AM164" s="139"/>
      <c r="AN164" s="139"/>
      <c r="AO164" s="139"/>
      <c r="AP164" s="139"/>
      <c r="AQ164" s="141"/>
      <c r="AR164" s="141"/>
      <c r="AS164" s="139"/>
      <c r="AT164" s="139"/>
      <c r="AU164" s="139"/>
      <c r="AV164" s="139"/>
      <c r="AW164" s="139"/>
      <c r="AX164" s="139"/>
      <c r="AY164" s="139"/>
      <c r="AZ164" s="142"/>
      <c r="BA164" s="142"/>
      <c r="BB164" s="142"/>
      <c r="BC164" s="142"/>
      <c r="BD164" s="142"/>
      <c r="BE164" s="139"/>
      <c r="BF164" s="139"/>
      <c r="BG164" s="139"/>
      <c r="BH164" s="139"/>
      <c r="BI164" s="139"/>
      <c r="BJ164" s="139"/>
      <c r="BK164" s="139"/>
      <c r="BL164" s="139"/>
      <c r="BN164" s="895"/>
      <c r="BO164" s="145" t="s">
        <v>570</v>
      </c>
      <c r="BP164" s="145" t="s">
        <v>167</v>
      </c>
      <c r="BQ164" s="145" t="s">
        <v>715</v>
      </c>
      <c r="BR164" s="227" t="str">
        <f t="shared" si="3"/>
        <v>22B</v>
      </c>
      <c r="BT164" s="105"/>
      <c r="BU164" s="105"/>
    </row>
    <row r="165" spans="1:73" s="87" customFormat="1" ht="15.95" customHeight="1" x14ac:dyDescent="0.15">
      <c r="A165" s="102"/>
      <c r="B165" s="105"/>
      <c r="C165" s="127"/>
      <c r="D165" s="309"/>
      <c r="E165" s="129"/>
      <c r="F165" s="129"/>
      <c r="G165" s="129"/>
      <c r="H165" s="129"/>
      <c r="I165" s="129"/>
      <c r="J165" s="129"/>
      <c r="K165" s="129"/>
      <c r="L165" s="129"/>
      <c r="M165" s="104"/>
      <c r="N165" s="104"/>
      <c r="O165" s="104"/>
      <c r="P165" s="104"/>
      <c r="Q165" s="104"/>
      <c r="R165" s="104"/>
      <c r="S165" s="125"/>
      <c r="T165" s="125"/>
      <c r="U165" s="125"/>
      <c r="V165" s="125"/>
      <c r="W165" s="125"/>
      <c r="X165" s="125"/>
      <c r="Y165" s="125"/>
      <c r="Z165" s="125"/>
      <c r="AA165" s="125"/>
      <c r="AB165" s="125"/>
      <c r="AC165" s="125"/>
      <c r="AD165" s="125"/>
      <c r="AE165" s="125"/>
      <c r="AF165" s="125"/>
      <c r="AG165" s="125"/>
      <c r="AH165" s="126"/>
      <c r="AI165" s="126"/>
      <c r="AJ165" s="129"/>
      <c r="AK165" s="129"/>
      <c r="AL165" s="129"/>
      <c r="AM165" s="129"/>
      <c r="AN165" s="129"/>
      <c r="AO165" s="129"/>
      <c r="AP165" s="129"/>
      <c r="AQ165" s="126"/>
      <c r="AR165" s="126"/>
      <c r="AS165" s="129"/>
      <c r="AT165" s="129"/>
      <c r="AU165" s="129"/>
      <c r="AV165" s="129"/>
      <c r="AW165" s="129"/>
      <c r="AX165" s="129"/>
      <c r="AY165" s="129"/>
      <c r="AZ165" s="143"/>
      <c r="BA165" s="143"/>
      <c r="BB165" s="143"/>
      <c r="BC165" s="143"/>
      <c r="BD165" s="143"/>
      <c r="BE165" s="129"/>
      <c r="BF165" s="129"/>
      <c r="BG165" s="129"/>
      <c r="BH165" s="129"/>
      <c r="BI165" s="129"/>
      <c r="BJ165" s="129"/>
      <c r="BK165" s="129"/>
      <c r="BL165" s="129"/>
      <c r="BN165" s="895"/>
      <c r="BO165" s="145" t="s">
        <v>571</v>
      </c>
      <c r="BP165" s="145" t="s">
        <v>306</v>
      </c>
      <c r="BQ165" s="145" t="s">
        <v>716</v>
      </c>
      <c r="BR165" s="227" t="str">
        <f t="shared" si="3"/>
        <v>14A</v>
      </c>
      <c r="BT165" s="105"/>
      <c r="BU165" s="105"/>
    </row>
    <row r="166" spans="1:73" s="87" customFormat="1" ht="15.95" customHeight="1" x14ac:dyDescent="0.15">
      <c r="A166" s="102"/>
      <c r="B166" s="105"/>
      <c r="C166" s="127"/>
      <c r="D166" s="128"/>
      <c r="E166" s="129"/>
      <c r="F166" s="129"/>
      <c r="G166" s="129"/>
      <c r="H166" s="129"/>
      <c r="I166" s="129"/>
      <c r="J166" s="129"/>
      <c r="K166" s="129"/>
      <c r="L166" s="129"/>
      <c r="M166" s="104"/>
      <c r="N166" s="104"/>
      <c r="O166" s="104"/>
      <c r="P166" s="104"/>
      <c r="Q166" s="104"/>
      <c r="R166" s="104"/>
      <c r="S166" s="125"/>
      <c r="T166" s="125"/>
      <c r="U166" s="125"/>
      <c r="V166" s="125"/>
      <c r="W166" s="125"/>
      <c r="X166" s="125"/>
      <c r="Y166" s="125"/>
      <c r="Z166" s="125"/>
      <c r="AA166" s="125"/>
      <c r="AB166" s="125"/>
      <c r="AC166" s="125"/>
      <c r="AD166" s="125"/>
      <c r="AE166" s="125"/>
      <c r="AF166" s="125"/>
      <c r="AG166" s="125"/>
      <c r="AH166" s="126"/>
      <c r="AI166" s="126"/>
      <c r="AJ166" s="129"/>
      <c r="AK166" s="129"/>
      <c r="AL166" s="129"/>
      <c r="AM166" s="129"/>
      <c r="AN166" s="129"/>
      <c r="AO166" s="129"/>
      <c r="AP166" s="129"/>
      <c r="AQ166" s="126"/>
      <c r="AR166" s="126"/>
      <c r="AS166" s="129"/>
      <c r="AT166" s="129"/>
      <c r="AU166" s="129"/>
      <c r="AV166" s="129"/>
      <c r="AW166" s="129"/>
      <c r="AX166" s="129"/>
      <c r="AY166" s="129"/>
      <c r="AZ166" s="143"/>
      <c r="BA166" s="143"/>
      <c r="BB166" s="143"/>
      <c r="BC166" s="143"/>
      <c r="BD166" s="143"/>
      <c r="BE166" s="129"/>
      <c r="BF166" s="129"/>
      <c r="BG166" s="129"/>
      <c r="BH166" s="129"/>
      <c r="BI166" s="129"/>
      <c r="BJ166" s="129"/>
      <c r="BK166" s="129"/>
      <c r="BL166" s="129"/>
      <c r="BN166" s="895"/>
      <c r="BO166" s="145" t="s">
        <v>572</v>
      </c>
      <c r="BP166" s="145" t="s">
        <v>306</v>
      </c>
      <c r="BQ166" s="146" t="s">
        <v>717</v>
      </c>
      <c r="BR166" s="227" t="str">
        <f t="shared" si="3"/>
        <v>14B</v>
      </c>
      <c r="BT166" s="105"/>
      <c r="BU166" s="105"/>
    </row>
    <row r="167" spans="1:73" s="87" customFormat="1" ht="15.95" customHeight="1" x14ac:dyDescent="0.15">
      <c r="A167" s="102"/>
      <c r="B167" s="105"/>
      <c r="C167" s="127"/>
      <c r="D167" s="128"/>
      <c r="E167" s="129"/>
      <c r="F167" s="129"/>
      <c r="G167" s="129"/>
      <c r="H167" s="129"/>
      <c r="I167" s="129"/>
      <c r="J167" s="129"/>
      <c r="K167" s="129"/>
      <c r="L167" s="129"/>
      <c r="M167" s="104"/>
      <c r="N167" s="104"/>
      <c r="O167" s="101"/>
      <c r="P167" s="101"/>
      <c r="Q167" s="101"/>
      <c r="R167" s="101"/>
      <c r="S167" s="125"/>
      <c r="T167" s="125"/>
      <c r="U167" s="125"/>
      <c r="V167" s="125"/>
      <c r="W167" s="125"/>
      <c r="X167" s="125"/>
      <c r="Y167" s="125"/>
      <c r="Z167" s="125"/>
      <c r="AA167" s="125"/>
      <c r="AB167" s="125"/>
      <c r="AC167" s="125"/>
      <c r="AD167" s="125"/>
      <c r="AE167" s="125"/>
      <c r="AF167" s="125"/>
      <c r="AG167" s="125"/>
      <c r="AH167" s="126"/>
      <c r="AI167" s="126"/>
      <c r="AJ167" s="129"/>
      <c r="AK167" s="129"/>
      <c r="AL167" s="129"/>
      <c r="AM167" s="129"/>
      <c r="AN167" s="129"/>
      <c r="AO167" s="129"/>
      <c r="AP167" s="129"/>
      <c r="AQ167" s="126"/>
      <c r="AR167" s="126"/>
      <c r="AS167" s="129"/>
      <c r="AT167" s="129"/>
      <c r="AU167" s="129"/>
      <c r="AV167" s="129"/>
      <c r="AW167" s="129"/>
      <c r="AX167" s="129"/>
      <c r="AY167" s="129"/>
      <c r="AZ167" s="143"/>
      <c r="BA167" s="143"/>
      <c r="BB167" s="143"/>
      <c r="BC167" s="143"/>
      <c r="BD167" s="143"/>
      <c r="BE167" s="129"/>
      <c r="BF167" s="129"/>
      <c r="BG167" s="129"/>
      <c r="BH167" s="129"/>
      <c r="BI167" s="129"/>
      <c r="BJ167" s="129"/>
      <c r="BK167" s="129"/>
      <c r="BL167" s="129"/>
      <c r="BN167" s="895"/>
      <c r="BO167" s="145" t="s">
        <v>573</v>
      </c>
      <c r="BP167" s="145" t="s">
        <v>306</v>
      </c>
      <c r="BQ167" s="145" t="s">
        <v>821</v>
      </c>
      <c r="BR167" s="227" t="str">
        <f t="shared" si="3"/>
        <v>14C</v>
      </c>
      <c r="BT167" s="105"/>
      <c r="BU167" s="105"/>
    </row>
    <row r="168" spans="1:73" s="87" customFormat="1" ht="15.95" customHeight="1" x14ac:dyDescent="0.15">
      <c r="A168" s="91"/>
      <c r="B168" s="91"/>
      <c r="C168" s="135"/>
      <c r="D168" s="135"/>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N168" s="895"/>
      <c r="BO168" s="145" t="s">
        <v>574</v>
      </c>
      <c r="BP168" s="145" t="s">
        <v>306</v>
      </c>
      <c r="BQ168" s="145" t="s">
        <v>822</v>
      </c>
      <c r="BR168" s="227" t="str">
        <f t="shared" si="3"/>
        <v>14D</v>
      </c>
      <c r="BT168" s="105"/>
      <c r="BU168" s="105"/>
    </row>
    <row r="169" spans="1:73" s="87" customFormat="1" ht="15.95" customHeight="1" x14ac:dyDescent="0.15">
      <c r="A169" s="87" t="s">
        <v>206</v>
      </c>
      <c r="C169" s="89"/>
      <c r="D169" s="89"/>
      <c r="E169" s="79"/>
      <c r="F169" s="79"/>
      <c r="G169" s="79"/>
      <c r="H169" s="79"/>
      <c r="I169" s="79"/>
      <c r="J169" s="79"/>
      <c r="K169" s="79"/>
      <c r="L169" s="79"/>
      <c r="M169" s="77"/>
      <c r="N169" s="77"/>
      <c r="O169" s="77"/>
      <c r="P169" s="77"/>
      <c r="Q169" s="77"/>
      <c r="R169" s="853" t="s">
        <v>207</v>
      </c>
      <c r="S169" s="854"/>
      <c r="T169" s="854"/>
      <c r="U169" s="854"/>
      <c r="V169" s="854"/>
      <c r="W169" s="854"/>
      <c r="X169" s="854"/>
      <c r="Y169" s="855"/>
      <c r="Z169" s="853">
        <f>Z1</f>
        <v>0</v>
      </c>
      <c r="AA169" s="854"/>
      <c r="AB169" s="854"/>
      <c r="AC169" s="854"/>
      <c r="AD169" s="854"/>
      <c r="AE169" s="854"/>
      <c r="AF169" s="854"/>
      <c r="AG169" s="855"/>
      <c r="AH169" s="80"/>
      <c r="AI169" s="80"/>
      <c r="AJ169" s="856" t="s">
        <v>5</v>
      </c>
      <c r="AK169" s="857"/>
      <c r="AL169" s="857"/>
      <c r="AM169" s="857"/>
      <c r="AN169" s="857"/>
      <c r="AO169" s="857"/>
      <c r="AP169" s="857"/>
      <c r="AQ169" s="858"/>
      <c r="AR169" s="859" t="str">
        <f>AS1</f>
        <v/>
      </c>
      <c r="AS169" s="860"/>
      <c r="AT169" s="860"/>
      <c r="AU169" s="860"/>
      <c r="AV169" s="860"/>
      <c r="AW169" s="860"/>
      <c r="AX169" s="860"/>
      <c r="AY169" s="860"/>
      <c r="AZ169" s="860"/>
      <c r="BA169" s="860"/>
      <c r="BB169" s="860"/>
      <c r="BC169" s="860"/>
      <c r="BD169" s="860"/>
      <c r="BE169" s="860"/>
      <c r="BF169" s="860"/>
      <c r="BG169" s="861"/>
      <c r="BH169" s="134"/>
      <c r="BI169" s="862" t="s">
        <v>575</v>
      </c>
      <c r="BJ169" s="862"/>
      <c r="BK169" s="862"/>
      <c r="BL169" s="862"/>
      <c r="BN169" s="895"/>
      <c r="BO169" s="145" t="s">
        <v>576</v>
      </c>
      <c r="BP169" s="145" t="s">
        <v>577</v>
      </c>
      <c r="BQ169" s="145" t="s">
        <v>823</v>
      </c>
      <c r="BR169" s="227" t="str">
        <f t="shared" si="3"/>
        <v>15A</v>
      </c>
    </row>
    <row r="170" spans="1:73" s="87" customFormat="1" ht="15.95" customHeight="1" x14ac:dyDescent="0.15">
      <c r="A170" s="88"/>
      <c r="B170" s="88"/>
      <c r="C170" s="135"/>
      <c r="D170" s="135"/>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5"/>
      <c r="BJ170" s="85"/>
      <c r="BK170" s="85"/>
      <c r="BL170" s="85"/>
      <c r="BN170" s="895"/>
      <c r="BO170" s="145" t="s">
        <v>578</v>
      </c>
      <c r="BP170" s="145" t="s">
        <v>168</v>
      </c>
      <c r="BQ170" s="145" t="s">
        <v>824</v>
      </c>
      <c r="BR170" s="227" t="str">
        <f t="shared" si="3"/>
        <v>16B</v>
      </c>
    </row>
    <row r="171" spans="1:73" s="87" customFormat="1" ht="15.95" customHeight="1" x14ac:dyDescent="0.15">
      <c r="A171" s="91"/>
      <c r="B171" s="92"/>
      <c r="C171" s="863" t="s">
        <v>210</v>
      </c>
      <c r="D171" s="863"/>
      <c r="E171" s="863"/>
      <c r="F171" s="863"/>
      <c r="G171" s="863"/>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3"/>
      <c r="AY171" s="863"/>
      <c r="AZ171" s="863"/>
      <c r="BA171" s="863"/>
      <c r="BB171" s="863"/>
      <c r="BC171" s="863"/>
      <c r="BD171" s="863"/>
      <c r="BE171" s="863"/>
      <c r="BF171" s="863"/>
      <c r="BG171" s="863"/>
      <c r="BH171" s="863"/>
      <c r="BI171" s="863"/>
      <c r="BJ171" s="863"/>
      <c r="BK171" s="863"/>
      <c r="BL171" s="863"/>
      <c r="BN171" s="895"/>
      <c r="BO171" s="145" t="s">
        <v>579</v>
      </c>
      <c r="BP171" s="145" t="s">
        <v>168</v>
      </c>
      <c r="BQ171" s="145" t="s">
        <v>825</v>
      </c>
      <c r="BR171" s="227" t="str">
        <f t="shared" ref="BR171:BR223" si="5">IF(BO171="","",BO171)</f>
        <v>26B</v>
      </c>
    </row>
    <row r="172" spans="1:73" s="87" customFormat="1" ht="15.95" customHeight="1" thickBot="1" x14ac:dyDescent="0.2">
      <c r="A172" s="91"/>
      <c r="B172" s="92"/>
      <c r="C172" s="136"/>
      <c r="D172" s="136"/>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N172" s="895"/>
      <c r="BO172" s="145" t="s">
        <v>580</v>
      </c>
      <c r="BP172" s="145" t="s">
        <v>168</v>
      </c>
      <c r="BQ172" s="145" t="s">
        <v>826</v>
      </c>
      <c r="BR172" s="227" t="str">
        <f t="shared" si="5"/>
        <v>15B</v>
      </c>
    </row>
    <row r="173" spans="1:73" s="87" customFormat="1" ht="15.95" customHeight="1" x14ac:dyDescent="0.15">
      <c r="A173" s="102"/>
      <c r="B173" s="102"/>
      <c r="C173" s="864" t="s">
        <v>211</v>
      </c>
      <c r="D173" s="865"/>
      <c r="E173" s="868" t="s">
        <v>212</v>
      </c>
      <c r="F173" s="869"/>
      <c r="G173" s="869"/>
      <c r="H173" s="869"/>
      <c r="I173" s="869"/>
      <c r="J173" s="869"/>
      <c r="K173" s="869"/>
      <c r="L173" s="870"/>
      <c r="M173" s="874" t="s">
        <v>213</v>
      </c>
      <c r="N173" s="875"/>
      <c r="O173" s="875"/>
      <c r="P173" s="875"/>
      <c r="Q173" s="875"/>
      <c r="R173" s="875"/>
      <c r="S173" s="875"/>
      <c r="T173" s="875"/>
      <c r="U173" s="875"/>
      <c r="V173" s="875"/>
      <c r="W173" s="875"/>
      <c r="X173" s="876"/>
      <c r="Y173" s="874" t="s">
        <v>214</v>
      </c>
      <c r="Z173" s="875"/>
      <c r="AA173" s="875"/>
      <c r="AB173" s="875"/>
      <c r="AC173" s="875"/>
      <c r="AD173" s="875"/>
      <c r="AE173" s="875"/>
      <c r="AF173" s="876"/>
      <c r="AG173" s="880" t="s">
        <v>215</v>
      </c>
      <c r="AH173" s="881"/>
      <c r="AI173" s="881"/>
      <c r="AJ173" s="882"/>
      <c r="AK173" s="880" t="s">
        <v>216</v>
      </c>
      <c r="AL173" s="881"/>
      <c r="AM173" s="881"/>
      <c r="AN173" s="881"/>
      <c r="AO173" s="881"/>
      <c r="AP173" s="881"/>
      <c r="AQ173" s="881"/>
      <c r="AR173" s="881"/>
      <c r="AS173" s="881"/>
      <c r="AT173" s="881"/>
      <c r="AU173" s="881"/>
      <c r="AV173" s="881"/>
      <c r="AW173" s="881"/>
      <c r="AX173" s="881"/>
      <c r="AY173" s="881"/>
      <c r="AZ173" s="881"/>
      <c r="BA173" s="882"/>
      <c r="BB173" s="886" t="s">
        <v>217</v>
      </c>
      <c r="BC173" s="887"/>
      <c r="BD173" s="888"/>
      <c r="BE173" s="880" t="s">
        <v>251</v>
      </c>
      <c r="BF173" s="881"/>
      <c r="BG173" s="881"/>
      <c r="BH173" s="881"/>
      <c r="BI173" s="881"/>
      <c r="BJ173" s="881"/>
      <c r="BK173" s="881"/>
      <c r="BL173" s="892"/>
      <c r="BN173" s="895"/>
      <c r="BO173" s="145" t="s">
        <v>581</v>
      </c>
      <c r="BP173" s="145" t="s">
        <v>168</v>
      </c>
      <c r="BQ173" s="145" t="s">
        <v>718</v>
      </c>
      <c r="BR173" s="227" t="str">
        <f t="shared" si="5"/>
        <v>25B</v>
      </c>
    </row>
    <row r="174" spans="1:73" s="87" customFormat="1" ht="15.95" customHeight="1" x14ac:dyDescent="0.15">
      <c r="A174" s="102"/>
      <c r="B174" s="102"/>
      <c r="C174" s="866"/>
      <c r="D174" s="867"/>
      <c r="E174" s="871"/>
      <c r="F174" s="872"/>
      <c r="G174" s="872"/>
      <c r="H174" s="872"/>
      <c r="I174" s="872"/>
      <c r="J174" s="872"/>
      <c r="K174" s="872"/>
      <c r="L174" s="873"/>
      <c r="M174" s="877"/>
      <c r="N174" s="878"/>
      <c r="O174" s="878"/>
      <c r="P174" s="878"/>
      <c r="Q174" s="878"/>
      <c r="R174" s="878"/>
      <c r="S174" s="878"/>
      <c r="T174" s="878"/>
      <c r="U174" s="878"/>
      <c r="V174" s="878"/>
      <c r="W174" s="878"/>
      <c r="X174" s="879"/>
      <c r="Y174" s="877"/>
      <c r="Z174" s="878"/>
      <c r="AA174" s="878"/>
      <c r="AB174" s="878"/>
      <c r="AC174" s="878"/>
      <c r="AD174" s="878"/>
      <c r="AE174" s="878"/>
      <c r="AF174" s="879"/>
      <c r="AG174" s="883"/>
      <c r="AH174" s="884"/>
      <c r="AI174" s="884"/>
      <c r="AJ174" s="885"/>
      <c r="AK174" s="883"/>
      <c r="AL174" s="884"/>
      <c r="AM174" s="884"/>
      <c r="AN174" s="884"/>
      <c r="AO174" s="884"/>
      <c r="AP174" s="884"/>
      <c r="AQ174" s="884"/>
      <c r="AR174" s="884"/>
      <c r="AS174" s="884"/>
      <c r="AT174" s="884"/>
      <c r="AU174" s="884"/>
      <c r="AV174" s="884"/>
      <c r="AW174" s="884"/>
      <c r="AX174" s="884"/>
      <c r="AY174" s="884"/>
      <c r="AZ174" s="884"/>
      <c r="BA174" s="885"/>
      <c r="BB174" s="889"/>
      <c r="BC174" s="890"/>
      <c r="BD174" s="891"/>
      <c r="BE174" s="883"/>
      <c r="BF174" s="884"/>
      <c r="BG174" s="884"/>
      <c r="BH174" s="884"/>
      <c r="BI174" s="884"/>
      <c r="BJ174" s="884"/>
      <c r="BK174" s="884"/>
      <c r="BL174" s="893"/>
      <c r="BN174" s="895"/>
      <c r="BO174" s="145" t="s">
        <v>582</v>
      </c>
      <c r="BP174" s="145" t="s">
        <v>168</v>
      </c>
      <c r="BQ174" s="145" t="s">
        <v>827</v>
      </c>
      <c r="BR174" s="227" t="str">
        <f t="shared" si="5"/>
        <v>17A</v>
      </c>
    </row>
    <row r="175" spans="1:73" s="87" customFormat="1" ht="15.95" customHeight="1" x14ac:dyDescent="0.15">
      <c r="A175" s="102"/>
      <c r="B175" s="102"/>
      <c r="C175" s="793" t="str">
        <f>IF(M175="","",COUNT($C$7:D174)+1)</f>
        <v/>
      </c>
      <c r="D175" s="794"/>
      <c r="E175" s="799"/>
      <c r="F175" s="800"/>
      <c r="G175" s="800"/>
      <c r="H175" s="800"/>
      <c r="I175" s="800"/>
      <c r="J175" s="800"/>
      <c r="K175" s="800"/>
      <c r="L175" s="801"/>
      <c r="M175" s="808"/>
      <c r="N175" s="809"/>
      <c r="O175" s="809"/>
      <c r="P175" s="809"/>
      <c r="Q175" s="809"/>
      <c r="R175" s="809"/>
      <c r="S175" s="809"/>
      <c r="T175" s="809"/>
      <c r="U175" s="809"/>
      <c r="V175" s="809"/>
      <c r="W175" s="809"/>
      <c r="X175" s="810"/>
      <c r="Y175" s="811"/>
      <c r="Z175" s="812"/>
      <c r="AA175" s="812"/>
      <c r="AB175" s="812"/>
      <c r="AC175" s="812"/>
      <c r="AD175" s="812"/>
      <c r="AE175" s="812"/>
      <c r="AF175" s="813"/>
      <c r="AG175" s="817" t="str">
        <f t="shared" ref="AG175:AG219" si="6">IF(OR(ISNA(VLOOKUP(AK175,$BQ$42:$BR$219,2,FALSE)),AK175=0,AK175="",AK175="",AK175=" ",AK175="　"),"",VLOOKUP(AK175,$BQ$42:$BR$219,2,FALSE))</f>
        <v/>
      </c>
      <c r="AH175" s="818"/>
      <c r="AI175" s="818"/>
      <c r="AJ175" s="819"/>
      <c r="AK175" s="820"/>
      <c r="AL175" s="821"/>
      <c r="AM175" s="821"/>
      <c r="AN175" s="821"/>
      <c r="AO175" s="821"/>
      <c r="AP175" s="821"/>
      <c r="AQ175" s="821"/>
      <c r="AR175" s="821"/>
      <c r="AS175" s="821"/>
      <c r="AT175" s="821"/>
      <c r="AU175" s="821"/>
      <c r="AV175" s="821"/>
      <c r="AW175" s="821"/>
      <c r="AX175" s="821"/>
      <c r="AY175" s="821"/>
      <c r="AZ175" s="821"/>
      <c r="BA175" s="822"/>
      <c r="BB175" s="823"/>
      <c r="BC175" s="824"/>
      <c r="BD175" s="825"/>
      <c r="BE175" s="811"/>
      <c r="BF175" s="812"/>
      <c r="BG175" s="812"/>
      <c r="BH175" s="812"/>
      <c r="BI175" s="812"/>
      <c r="BJ175" s="812"/>
      <c r="BK175" s="812"/>
      <c r="BL175" s="826"/>
      <c r="BN175" s="895"/>
      <c r="BO175" s="145" t="s">
        <v>583</v>
      </c>
      <c r="BP175" s="145" t="s">
        <v>168</v>
      </c>
      <c r="BQ175" s="145" t="s">
        <v>828</v>
      </c>
      <c r="BR175" s="227" t="str">
        <f t="shared" si="5"/>
        <v>27A</v>
      </c>
    </row>
    <row r="176" spans="1:73" s="87" customFormat="1" ht="15.95" customHeight="1" x14ac:dyDescent="0.15">
      <c r="A176" s="102"/>
      <c r="B176" s="102"/>
      <c r="C176" s="795"/>
      <c r="D176" s="796"/>
      <c r="E176" s="802"/>
      <c r="F176" s="803"/>
      <c r="G176" s="803"/>
      <c r="H176" s="803"/>
      <c r="I176" s="803"/>
      <c r="J176" s="803"/>
      <c r="K176" s="803"/>
      <c r="L176" s="804"/>
      <c r="M176" s="833"/>
      <c r="N176" s="834"/>
      <c r="O176" s="834"/>
      <c r="P176" s="834"/>
      <c r="Q176" s="834"/>
      <c r="R176" s="834"/>
      <c r="S176" s="834"/>
      <c r="T176" s="834"/>
      <c r="U176" s="834"/>
      <c r="V176" s="834"/>
      <c r="W176" s="834"/>
      <c r="X176" s="835"/>
      <c r="Y176" s="814"/>
      <c r="Z176" s="815"/>
      <c r="AA176" s="815"/>
      <c r="AB176" s="815"/>
      <c r="AC176" s="815"/>
      <c r="AD176" s="815"/>
      <c r="AE176" s="815"/>
      <c r="AF176" s="816"/>
      <c r="AG176" s="817" t="str">
        <f t="shared" si="6"/>
        <v/>
      </c>
      <c r="AH176" s="818"/>
      <c r="AI176" s="818"/>
      <c r="AJ176" s="819"/>
      <c r="AK176" s="820"/>
      <c r="AL176" s="821"/>
      <c r="AM176" s="821"/>
      <c r="AN176" s="821"/>
      <c r="AO176" s="821"/>
      <c r="AP176" s="821"/>
      <c r="AQ176" s="821"/>
      <c r="AR176" s="821"/>
      <c r="AS176" s="821"/>
      <c r="AT176" s="821"/>
      <c r="AU176" s="821"/>
      <c r="AV176" s="821"/>
      <c r="AW176" s="821"/>
      <c r="AX176" s="821"/>
      <c r="AY176" s="821"/>
      <c r="AZ176" s="821"/>
      <c r="BA176" s="822"/>
      <c r="BB176" s="823"/>
      <c r="BC176" s="824"/>
      <c r="BD176" s="825"/>
      <c r="BE176" s="827"/>
      <c r="BF176" s="828"/>
      <c r="BG176" s="828"/>
      <c r="BH176" s="828"/>
      <c r="BI176" s="828"/>
      <c r="BJ176" s="828"/>
      <c r="BK176" s="828"/>
      <c r="BL176" s="829"/>
      <c r="BN176" s="895"/>
      <c r="BO176" s="145" t="s">
        <v>584</v>
      </c>
      <c r="BP176" s="145" t="s">
        <v>168</v>
      </c>
      <c r="BQ176" s="145" t="s">
        <v>829</v>
      </c>
      <c r="BR176" s="227" t="str">
        <f t="shared" si="5"/>
        <v>16C</v>
      </c>
    </row>
    <row r="177" spans="1:70" s="87" customFormat="1" ht="15.95" customHeight="1" x14ac:dyDescent="0.15">
      <c r="A177" s="102"/>
      <c r="B177" s="102"/>
      <c r="C177" s="797"/>
      <c r="D177" s="798"/>
      <c r="E177" s="805"/>
      <c r="F177" s="806"/>
      <c r="G177" s="806"/>
      <c r="H177" s="806"/>
      <c r="I177" s="806"/>
      <c r="J177" s="806"/>
      <c r="K177" s="806"/>
      <c r="L177" s="807"/>
      <c r="M177" s="836"/>
      <c r="N177" s="837"/>
      <c r="O177" s="837"/>
      <c r="P177" s="837"/>
      <c r="Q177" s="837"/>
      <c r="R177" s="837"/>
      <c r="S177" s="837"/>
      <c r="T177" s="837"/>
      <c r="U177" s="837"/>
      <c r="V177" s="837"/>
      <c r="W177" s="837"/>
      <c r="X177" s="838"/>
      <c r="Y177" s="839"/>
      <c r="Z177" s="840"/>
      <c r="AA177" s="840"/>
      <c r="AB177" s="840"/>
      <c r="AC177" s="840"/>
      <c r="AD177" s="840"/>
      <c r="AE177" s="840"/>
      <c r="AF177" s="841"/>
      <c r="AG177" s="817" t="str">
        <f t="shared" si="6"/>
        <v/>
      </c>
      <c r="AH177" s="818"/>
      <c r="AI177" s="818"/>
      <c r="AJ177" s="819"/>
      <c r="AK177" s="820"/>
      <c r="AL177" s="821"/>
      <c r="AM177" s="821"/>
      <c r="AN177" s="821"/>
      <c r="AO177" s="821"/>
      <c r="AP177" s="821"/>
      <c r="AQ177" s="821"/>
      <c r="AR177" s="821"/>
      <c r="AS177" s="821"/>
      <c r="AT177" s="821"/>
      <c r="AU177" s="821"/>
      <c r="AV177" s="821"/>
      <c r="AW177" s="821"/>
      <c r="AX177" s="821"/>
      <c r="AY177" s="821"/>
      <c r="AZ177" s="821"/>
      <c r="BA177" s="822"/>
      <c r="BB177" s="823"/>
      <c r="BC177" s="824"/>
      <c r="BD177" s="825"/>
      <c r="BE177" s="830"/>
      <c r="BF177" s="831"/>
      <c r="BG177" s="831"/>
      <c r="BH177" s="831"/>
      <c r="BI177" s="831"/>
      <c r="BJ177" s="831"/>
      <c r="BK177" s="831"/>
      <c r="BL177" s="832"/>
      <c r="BN177" s="895"/>
      <c r="BO177" s="145" t="s">
        <v>585</v>
      </c>
      <c r="BP177" s="145" t="s">
        <v>168</v>
      </c>
      <c r="BQ177" s="145" t="s">
        <v>830</v>
      </c>
      <c r="BR177" s="227" t="str">
        <f t="shared" si="5"/>
        <v>26C</v>
      </c>
    </row>
    <row r="178" spans="1:70" s="87" customFormat="1" ht="15.95" customHeight="1" x14ac:dyDescent="0.15">
      <c r="A178" s="102"/>
      <c r="B178" s="102"/>
      <c r="C178" s="793" t="str">
        <f>IF(M178="","",COUNT($C$7:D177)+1)</f>
        <v/>
      </c>
      <c r="D178" s="794"/>
      <c r="E178" s="799"/>
      <c r="F178" s="800"/>
      <c r="G178" s="800"/>
      <c r="H178" s="800"/>
      <c r="I178" s="800"/>
      <c r="J178" s="800"/>
      <c r="K178" s="800"/>
      <c r="L178" s="801"/>
      <c r="M178" s="808"/>
      <c r="N178" s="809"/>
      <c r="O178" s="809"/>
      <c r="P178" s="809"/>
      <c r="Q178" s="809"/>
      <c r="R178" s="809"/>
      <c r="S178" s="809"/>
      <c r="T178" s="809"/>
      <c r="U178" s="809"/>
      <c r="V178" s="809"/>
      <c r="W178" s="809"/>
      <c r="X178" s="810"/>
      <c r="Y178" s="811"/>
      <c r="Z178" s="812"/>
      <c r="AA178" s="812"/>
      <c r="AB178" s="812"/>
      <c r="AC178" s="812"/>
      <c r="AD178" s="812"/>
      <c r="AE178" s="812"/>
      <c r="AF178" s="813"/>
      <c r="AG178" s="817" t="str">
        <f t="shared" si="6"/>
        <v/>
      </c>
      <c r="AH178" s="818"/>
      <c r="AI178" s="818"/>
      <c r="AJ178" s="819"/>
      <c r="AK178" s="820"/>
      <c r="AL178" s="821"/>
      <c r="AM178" s="821"/>
      <c r="AN178" s="821"/>
      <c r="AO178" s="821"/>
      <c r="AP178" s="821"/>
      <c r="AQ178" s="821"/>
      <c r="AR178" s="821"/>
      <c r="AS178" s="821"/>
      <c r="AT178" s="821"/>
      <c r="AU178" s="821"/>
      <c r="AV178" s="821"/>
      <c r="AW178" s="821"/>
      <c r="AX178" s="821"/>
      <c r="AY178" s="821"/>
      <c r="AZ178" s="821"/>
      <c r="BA178" s="822"/>
      <c r="BB178" s="823"/>
      <c r="BC178" s="824"/>
      <c r="BD178" s="825"/>
      <c r="BE178" s="811"/>
      <c r="BF178" s="812"/>
      <c r="BG178" s="812"/>
      <c r="BH178" s="812"/>
      <c r="BI178" s="812"/>
      <c r="BJ178" s="812"/>
      <c r="BK178" s="812"/>
      <c r="BL178" s="826"/>
      <c r="BN178" s="896"/>
      <c r="BO178" s="145" t="s">
        <v>586</v>
      </c>
      <c r="BP178" s="145"/>
      <c r="BQ178" s="145" t="s">
        <v>831</v>
      </c>
      <c r="BR178" s="227" t="str">
        <f t="shared" si="5"/>
        <v>06A</v>
      </c>
    </row>
    <row r="179" spans="1:70" s="87" customFormat="1" ht="15.95" customHeight="1" x14ac:dyDescent="0.15">
      <c r="A179" s="102"/>
      <c r="B179" s="102"/>
      <c r="C179" s="795"/>
      <c r="D179" s="796"/>
      <c r="E179" s="802"/>
      <c r="F179" s="803"/>
      <c r="G179" s="803"/>
      <c r="H179" s="803"/>
      <c r="I179" s="803"/>
      <c r="J179" s="803"/>
      <c r="K179" s="803"/>
      <c r="L179" s="804"/>
      <c r="M179" s="833"/>
      <c r="N179" s="834"/>
      <c r="O179" s="834"/>
      <c r="P179" s="834"/>
      <c r="Q179" s="834"/>
      <c r="R179" s="834"/>
      <c r="S179" s="834"/>
      <c r="T179" s="834"/>
      <c r="U179" s="834"/>
      <c r="V179" s="834"/>
      <c r="W179" s="834"/>
      <c r="X179" s="835"/>
      <c r="Y179" s="814"/>
      <c r="Z179" s="815"/>
      <c r="AA179" s="815"/>
      <c r="AB179" s="815"/>
      <c r="AC179" s="815"/>
      <c r="AD179" s="815"/>
      <c r="AE179" s="815"/>
      <c r="AF179" s="816"/>
      <c r="AG179" s="817" t="str">
        <f t="shared" si="6"/>
        <v/>
      </c>
      <c r="AH179" s="818"/>
      <c r="AI179" s="818"/>
      <c r="AJ179" s="819"/>
      <c r="AK179" s="820"/>
      <c r="AL179" s="821"/>
      <c r="AM179" s="821"/>
      <c r="AN179" s="821"/>
      <c r="AO179" s="821"/>
      <c r="AP179" s="821"/>
      <c r="AQ179" s="821"/>
      <c r="AR179" s="821"/>
      <c r="AS179" s="821"/>
      <c r="AT179" s="821"/>
      <c r="AU179" s="821"/>
      <c r="AV179" s="821"/>
      <c r="AW179" s="821"/>
      <c r="AX179" s="821"/>
      <c r="AY179" s="821"/>
      <c r="AZ179" s="821"/>
      <c r="BA179" s="822"/>
      <c r="BB179" s="823"/>
      <c r="BC179" s="824"/>
      <c r="BD179" s="825"/>
      <c r="BE179" s="827"/>
      <c r="BF179" s="828"/>
      <c r="BG179" s="828"/>
      <c r="BH179" s="828"/>
      <c r="BI179" s="828"/>
      <c r="BJ179" s="828"/>
      <c r="BK179" s="828"/>
      <c r="BL179" s="829"/>
      <c r="BO179" s="227" t="s">
        <v>587</v>
      </c>
      <c r="BP179" s="145"/>
      <c r="BQ179" s="145" t="s">
        <v>510</v>
      </c>
      <c r="BR179" s="227" t="str">
        <f t="shared" si="5"/>
        <v>040</v>
      </c>
    </row>
    <row r="180" spans="1:70" s="87" customFormat="1" ht="15.95" customHeight="1" x14ac:dyDescent="0.15">
      <c r="A180" s="102"/>
      <c r="B180" s="102"/>
      <c r="C180" s="797"/>
      <c r="D180" s="798"/>
      <c r="E180" s="805"/>
      <c r="F180" s="806"/>
      <c r="G180" s="806"/>
      <c r="H180" s="806"/>
      <c r="I180" s="806"/>
      <c r="J180" s="806"/>
      <c r="K180" s="806"/>
      <c r="L180" s="807"/>
      <c r="M180" s="836"/>
      <c r="N180" s="837"/>
      <c r="O180" s="837"/>
      <c r="P180" s="837"/>
      <c r="Q180" s="837"/>
      <c r="R180" s="837"/>
      <c r="S180" s="837"/>
      <c r="T180" s="837"/>
      <c r="U180" s="837"/>
      <c r="V180" s="837"/>
      <c r="W180" s="837"/>
      <c r="X180" s="838"/>
      <c r="Y180" s="839"/>
      <c r="Z180" s="840"/>
      <c r="AA180" s="840"/>
      <c r="AB180" s="840"/>
      <c r="AC180" s="840"/>
      <c r="AD180" s="840"/>
      <c r="AE180" s="840"/>
      <c r="AF180" s="841"/>
      <c r="AG180" s="817" t="str">
        <f t="shared" si="6"/>
        <v/>
      </c>
      <c r="AH180" s="818"/>
      <c r="AI180" s="818"/>
      <c r="AJ180" s="819"/>
      <c r="AK180" s="820"/>
      <c r="AL180" s="821"/>
      <c r="AM180" s="821"/>
      <c r="AN180" s="821"/>
      <c r="AO180" s="821"/>
      <c r="AP180" s="821"/>
      <c r="AQ180" s="821"/>
      <c r="AR180" s="821"/>
      <c r="AS180" s="821"/>
      <c r="AT180" s="821"/>
      <c r="AU180" s="821"/>
      <c r="AV180" s="821"/>
      <c r="AW180" s="821"/>
      <c r="AX180" s="821"/>
      <c r="AY180" s="821"/>
      <c r="AZ180" s="821"/>
      <c r="BA180" s="822"/>
      <c r="BB180" s="823"/>
      <c r="BC180" s="824"/>
      <c r="BD180" s="825"/>
      <c r="BE180" s="830"/>
      <c r="BF180" s="831"/>
      <c r="BG180" s="831"/>
      <c r="BH180" s="831"/>
      <c r="BI180" s="831"/>
      <c r="BJ180" s="831"/>
      <c r="BK180" s="831"/>
      <c r="BL180" s="832"/>
      <c r="BO180" s="227" t="s">
        <v>588</v>
      </c>
      <c r="BP180" s="145"/>
      <c r="BQ180" s="145" t="s">
        <v>799</v>
      </c>
      <c r="BR180" s="227" t="str">
        <f t="shared" si="5"/>
        <v>060</v>
      </c>
    </row>
    <row r="181" spans="1:70" s="87" customFormat="1" ht="15.95" customHeight="1" x14ac:dyDescent="0.15">
      <c r="A181" s="102"/>
      <c r="B181" s="102"/>
      <c r="C181" s="793" t="str">
        <f>IF(M181="","",COUNT($C$7:D180)+1)</f>
        <v/>
      </c>
      <c r="D181" s="794"/>
      <c r="E181" s="799"/>
      <c r="F181" s="800"/>
      <c r="G181" s="800"/>
      <c r="H181" s="800"/>
      <c r="I181" s="800"/>
      <c r="J181" s="800"/>
      <c r="K181" s="800"/>
      <c r="L181" s="801"/>
      <c r="M181" s="808"/>
      <c r="N181" s="809"/>
      <c r="O181" s="809"/>
      <c r="P181" s="809"/>
      <c r="Q181" s="809"/>
      <c r="R181" s="809"/>
      <c r="S181" s="809"/>
      <c r="T181" s="809"/>
      <c r="U181" s="809"/>
      <c r="V181" s="809"/>
      <c r="W181" s="809"/>
      <c r="X181" s="810"/>
      <c r="Y181" s="811"/>
      <c r="Z181" s="812"/>
      <c r="AA181" s="812"/>
      <c r="AB181" s="812"/>
      <c r="AC181" s="812"/>
      <c r="AD181" s="812"/>
      <c r="AE181" s="812"/>
      <c r="AF181" s="813"/>
      <c r="AG181" s="817" t="str">
        <f t="shared" si="6"/>
        <v/>
      </c>
      <c r="AH181" s="818"/>
      <c r="AI181" s="818"/>
      <c r="AJ181" s="819"/>
      <c r="AK181" s="820"/>
      <c r="AL181" s="821"/>
      <c r="AM181" s="821"/>
      <c r="AN181" s="821"/>
      <c r="AO181" s="821"/>
      <c r="AP181" s="821"/>
      <c r="AQ181" s="821"/>
      <c r="AR181" s="821"/>
      <c r="AS181" s="821"/>
      <c r="AT181" s="821"/>
      <c r="AU181" s="821"/>
      <c r="AV181" s="821"/>
      <c r="AW181" s="821"/>
      <c r="AX181" s="821"/>
      <c r="AY181" s="821"/>
      <c r="AZ181" s="821"/>
      <c r="BA181" s="822"/>
      <c r="BB181" s="823"/>
      <c r="BC181" s="824"/>
      <c r="BD181" s="825"/>
      <c r="BE181" s="811"/>
      <c r="BF181" s="812"/>
      <c r="BG181" s="812"/>
      <c r="BH181" s="812"/>
      <c r="BI181" s="812"/>
      <c r="BJ181" s="812"/>
      <c r="BK181" s="812"/>
      <c r="BL181" s="826"/>
      <c r="BO181" s="228" t="s">
        <v>589</v>
      </c>
      <c r="BP181" s="229"/>
      <c r="BQ181" s="229" t="s">
        <v>511</v>
      </c>
      <c r="BR181" s="228" t="str">
        <f t="shared" si="5"/>
        <v>099</v>
      </c>
    </row>
    <row r="182" spans="1:70" s="87" customFormat="1" ht="15.95" customHeight="1" x14ac:dyDescent="0.15">
      <c r="A182" s="102"/>
      <c r="B182" s="102"/>
      <c r="C182" s="795"/>
      <c r="D182" s="796"/>
      <c r="E182" s="802"/>
      <c r="F182" s="803"/>
      <c r="G182" s="803"/>
      <c r="H182" s="803"/>
      <c r="I182" s="803"/>
      <c r="J182" s="803"/>
      <c r="K182" s="803"/>
      <c r="L182" s="804"/>
      <c r="M182" s="833"/>
      <c r="N182" s="834"/>
      <c r="O182" s="834"/>
      <c r="P182" s="834"/>
      <c r="Q182" s="834"/>
      <c r="R182" s="834"/>
      <c r="S182" s="834"/>
      <c r="T182" s="834"/>
      <c r="U182" s="834"/>
      <c r="V182" s="834"/>
      <c r="W182" s="834"/>
      <c r="X182" s="835"/>
      <c r="Y182" s="814"/>
      <c r="Z182" s="815"/>
      <c r="AA182" s="815"/>
      <c r="AB182" s="815"/>
      <c r="AC182" s="815"/>
      <c r="AD182" s="815"/>
      <c r="AE182" s="815"/>
      <c r="AF182" s="816"/>
      <c r="AG182" s="817" t="str">
        <f t="shared" si="6"/>
        <v/>
      </c>
      <c r="AH182" s="818"/>
      <c r="AI182" s="818"/>
      <c r="AJ182" s="819"/>
      <c r="AK182" s="820"/>
      <c r="AL182" s="821"/>
      <c r="AM182" s="821"/>
      <c r="AN182" s="821"/>
      <c r="AO182" s="821"/>
      <c r="AP182" s="821"/>
      <c r="AQ182" s="821"/>
      <c r="AR182" s="821"/>
      <c r="AS182" s="821"/>
      <c r="AT182" s="821"/>
      <c r="AU182" s="821"/>
      <c r="AV182" s="821"/>
      <c r="AW182" s="821"/>
      <c r="AX182" s="821"/>
      <c r="AY182" s="821"/>
      <c r="AZ182" s="821"/>
      <c r="BA182" s="822"/>
      <c r="BB182" s="823"/>
      <c r="BC182" s="824"/>
      <c r="BD182" s="825"/>
      <c r="BE182" s="827"/>
      <c r="BF182" s="828"/>
      <c r="BG182" s="828"/>
      <c r="BH182" s="828"/>
      <c r="BI182" s="828"/>
      <c r="BJ182" s="828"/>
      <c r="BK182" s="828"/>
      <c r="BL182" s="829"/>
      <c r="BO182" s="138">
        <v>901</v>
      </c>
      <c r="BP182" s="48"/>
      <c r="BQ182" s="72" t="s">
        <v>307</v>
      </c>
      <c r="BR182" s="138">
        <f t="shared" si="5"/>
        <v>901</v>
      </c>
    </row>
    <row r="183" spans="1:70" s="87" customFormat="1" ht="15.95" customHeight="1" x14ac:dyDescent="0.15">
      <c r="A183" s="102"/>
      <c r="B183" s="102"/>
      <c r="C183" s="797"/>
      <c r="D183" s="798"/>
      <c r="E183" s="805"/>
      <c r="F183" s="806"/>
      <c r="G183" s="806"/>
      <c r="H183" s="806"/>
      <c r="I183" s="806"/>
      <c r="J183" s="806"/>
      <c r="K183" s="806"/>
      <c r="L183" s="807"/>
      <c r="M183" s="836"/>
      <c r="N183" s="837"/>
      <c r="O183" s="837"/>
      <c r="P183" s="837"/>
      <c r="Q183" s="837"/>
      <c r="R183" s="837"/>
      <c r="S183" s="837"/>
      <c r="T183" s="837"/>
      <c r="U183" s="837"/>
      <c r="V183" s="837"/>
      <c r="W183" s="837"/>
      <c r="X183" s="838"/>
      <c r="Y183" s="839"/>
      <c r="Z183" s="840"/>
      <c r="AA183" s="840"/>
      <c r="AB183" s="840"/>
      <c r="AC183" s="840"/>
      <c r="AD183" s="840"/>
      <c r="AE183" s="840"/>
      <c r="AF183" s="841"/>
      <c r="AG183" s="817" t="str">
        <f t="shared" si="6"/>
        <v/>
      </c>
      <c r="AH183" s="818"/>
      <c r="AI183" s="818"/>
      <c r="AJ183" s="819"/>
      <c r="AK183" s="820"/>
      <c r="AL183" s="821"/>
      <c r="AM183" s="821"/>
      <c r="AN183" s="821"/>
      <c r="AO183" s="821"/>
      <c r="AP183" s="821"/>
      <c r="AQ183" s="821"/>
      <c r="AR183" s="821"/>
      <c r="AS183" s="821"/>
      <c r="AT183" s="821"/>
      <c r="AU183" s="821"/>
      <c r="AV183" s="821"/>
      <c r="AW183" s="821"/>
      <c r="AX183" s="821"/>
      <c r="AY183" s="821"/>
      <c r="AZ183" s="821"/>
      <c r="BA183" s="822"/>
      <c r="BB183" s="823"/>
      <c r="BC183" s="824"/>
      <c r="BD183" s="825"/>
      <c r="BE183" s="830"/>
      <c r="BF183" s="831"/>
      <c r="BG183" s="831"/>
      <c r="BH183" s="831"/>
      <c r="BI183" s="831"/>
      <c r="BJ183" s="831"/>
      <c r="BK183" s="831"/>
      <c r="BL183" s="832"/>
      <c r="BO183" s="138">
        <v>902</v>
      </c>
      <c r="BP183" s="48"/>
      <c r="BQ183" s="72" t="s">
        <v>308</v>
      </c>
      <c r="BR183" s="138">
        <f t="shared" si="5"/>
        <v>902</v>
      </c>
    </row>
    <row r="184" spans="1:70" s="87" customFormat="1" ht="15.95" customHeight="1" x14ac:dyDescent="0.15">
      <c r="A184" s="102"/>
      <c r="B184" s="102"/>
      <c r="C184" s="793" t="str">
        <f>IF(M184="","",COUNT($C$7:D183)+1)</f>
        <v/>
      </c>
      <c r="D184" s="794"/>
      <c r="E184" s="799"/>
      <c r="F184" s="800"/>
      <c r="G184" s="800"/>
      <c r="H184" s="800"/>
      <c r="I184" s="800"/>
      <c r="J184" s="800"/>
      <c r="K184" s="800"/>
      <c r="L184" s="801"/>
      <c r="M184" s="808"/>
      <c r="N184" s="809"/>
      <c r="O184" s="809"/>
      <c r="P184" s="809"/>
      <c r="Q184" s="809"/>
      <c r="R184" s="809"/>
      <c r="S184" s="809"/>
      <c r="T184" s="809"/>
      <c r="U184" s="809"/>
      <c r="V184" s="809"/>
      <c r="W184" s="809"/>
      <c r="X184" s="810"/>
      <c r="Y184" s="811"/>
      <c r="Z184" s="812"/>
      <c r="AA184" s="812"/>
      <c r="AB184" s="812"/>
      <c r="AC184" s="812"/>
      <c r="AD184" s="812"/>
      <c r="AE184" s="812"/>
      <c r="AF184" s="813"/>
      <c r="AG184" s="817" t="str">
        <f t="shared" si="6"/>
        <v/>
      </c>
      <c r="AH184" s="818"/>
      <c r="AI184" s="818"/>
      <c r="AJ184" s="819"/>
      <c r="AK184" s="820"/>
      <c r="AL184" s="821"/>
      <c r="AM184" s="821"/>
      <c r="AN184" s="821"/>
      <c r="AO184" s="821"/>
      <c r="AP184" s="821"/>
      <c r="AQ184" s="821"/>
      <c r="AR184" s="821"/>
      <c r="AS184" s="821"/>
      <c r="AT184" s="821"/>
      <c r="AU184" s="821"/>
      <c r="AV184" s="821"/>
      <c r="AW184" s="821"/>
      <c r="AX184" s="821"/>
      <c r="AY184" s="821"/>
      <c r="AZ184" s="821"/>
      <c r="BA184" s="822"/>
      <c r="BB184" s="823"/>
      <c r="BC184" s="824"/>
      <c r="BD184" s="825"/>
      <c r="BE184" s="811"/>
      <c r="BF184" s="812"/>
      <c r="BG184" s="812"/>
      <c r="BH184" s="812"/>
      <c r="BI184" s="812"/>
      <c r="BJ184" s="812"/>
      <c r="BK184" s="812"/>
      <c r="BL184" s="826"/>
      <c r="BO184" s="138">
        <v>903</v>
      </c>
      <c r="BP184" s="48"/>
      <c r="BQ184" s="72" t="s">
        <v>309</v>
      </c>
      <c r="BR184" s="138">
        <f t="shared" si="5"/>
        <v>903</v>
      </c>
    </row>
    <row r="185" spans="1:70" s="87" customFormat="1" ht="15.95" customHeight="1" x14ac:dyDescent="0.15">
      <c r="A185" s="102"/>
      <c r="B185" s="102"/>
      <c r="C185" s="795"/>
      <c r="D185" s="796"/>
      <c r="E185" s="802"/>
      <c r="F185" s="803"/>
      <c r="G185" s="803"/>
      <c r="H185" s="803"/>
      <c r="I185" s="803"/>
      <c r="J185" s="803"/>
      <c r="K185" s="803"/>
      <c r="L185" s="804"/>
      <c r="M185" s="833"/>
      <c r="N185" s="834"/>
      <c r="O185" s="834"/>
      <c r="P185" s="834"/>
      <c r="Q185" s="834"/>
      <c r="R185" s="834"/>
      <c r="S185" s="834"/>
      <c r="T185" s="834"/>
      <c r="U185" s="834"/>
      <c r="V185" s="834"/>
      <c r="W185" s="834"/>
      <c r="X185" s="835"/>
      <c r="Y185" s="814"/>
      <c r="Z185" s="815"/>
      <c r="AA185" s="815"/>
      <c r="AB185" s="815"/>
      <c r="AC185" s="815"/>
      <c r="AD185" s="815"/>
      <c r="AE185" s="815"/>
      <c r="AF185" s="816"/>
      <c r="AG185" s="817" t="str">
        <f t="shared" si="6"/>
        <v/>
      </c>
      <c r="AH185" s="818"/>
      <c r="AI185" s="818"/>
      <c r="AJ185" s="819"/>
      <c r="AK185" s="820"/>
      <c r="AL185" s="821"/>
      <c r="AM185" s="821"/>
      <c r="AN185" s="821"/>
      <c r="AO185" s="821"/>
      <c r="AP185" s="821"/>
      <c r="AQ185" s="821"/>
      <c r="AR185" s="821"/>
      <c r="AS185" s="821"/>
      <c r="AT185" s="821"/>
      <c r="AU185" s="821"/>
      <c r="AV185" s="821"/>
      <c r="AW185" s="821"/>
      <c r="AX185" s="821"/>
      <c r="AY185" s="821"/>
      <c r="AZ185" s="821"/>
      <c r="BA185" s="822"/>
      <c r="BB185" s="823"/>
      <c r="BC185" s="824"/>
      <c r="BD185" s="825"/>
      <c r="BE185" s="827"/>
      <c r="BF185" s="828"/>
      <c r="BG185" s="828"/>
      <c r="BH185" s="828"/>
      <c r="BI185" s="828"/>
      <c r="BJ185" s="828"/>
      <c r="BK185" s="828"/>
      <c r="BL185" s="829"/>
      <c r="BO185" s="138">
        <v>904</v>
      </c>
      <c r="BP185" s="48"/>
      <c r="BQ185" s="72" t="s">
        <v>310</v>
      </c>
      <c r="BR185" s="138">
        <f t="shared" si="5"/>
        <v>904</v>
      </c>
    </row>
    <row r="186" spans="1:70" s="87" customFormat="1" ht="15.95" customHeight="1" x14ac:dyDescent="0.15">
      <c r="A186" s="102"/>
      <c r="B186" s="102"/>
      <c r="C186" s="797"/>
      <c r="D186" s="798"/>
      <c r="E186" s="805"/>
      <c r="F186" s="806"/>
      <c r="G186" s="806"/>
      <c r="H186" s="806"/>
      <c r="I186" s="806"/>
      <c r="J186" s="806"/>
      <c r="K186" s="806"/>
      <c r="L186" s="807"/>
      <c r="M186" s="836"/>
      <c r="N186" s="837"/>
      <c r="O186" s="837"/>
      <c r="P186" s="837"/>
      <c r="Q186" s="837"/>
      <c r="R186" s="837"/>
      <c r="S186" s="837"/>
      <c r="T186" s="837"/>
      <c r="U186" s="837"/>
      <c r="V186" s="837"/>
      <c r="W186" s="837"/>
      <c r="X186" s="838"/>
      <c r="Y186" s="839"/>
      <c r="Z186" s="840"/>
      <c r="AA186" s="840"/>
      <c r="AB186" s="840"/>
      <c r="AC186" s="840"/>
      <c r="AD186" s="840"/>
      <c r="AE186" s="840"/>
      <c r="AF186" s="841"/>
      <c r="AG186" s="817" t="str">
        <f t="shared" si="6"/>
        <v/>
      </c>
      <c r="AH186" s="818"/>
      <c r="AI186" s="818"/>
      <c r="AJ186" s="819"/>
      <c r="AK186" s="820"/>
      <c r="AL186" s="821"/>
      <c r="AM186" s="821"/>
      <c r="AN186" s="821"/>
      <c r="AO186" s="821"/>
      <c r="AP186" s="821"/>
      <c r="AQ186" s="821"/>
      <c r="AR186" s="821"/>
      <c r="AS186" s="821"/>
      <c r="AT186" s="821"/>
      <c r="AU186" s="821"/>
      <c r="AV186" s="821"/>
      <c r="AW186" s="821"/>
      <c r="AX186" s="821"/>
      <c r="AY186" s="821"/>
      <c r="AZ186" s="821"/>
      <c r="BA186" s="822"/>
      <c r="BB186" s="823"/>
      <c r="BC186" s="824"/>
      <c r="BD186" s="825"/>
      <c r="BE186" s="830"/>
      <c r="BF186" s="831"/>
      <c r="BG186" s="831"/>
      <c r="BH186" s="831"/>
      <c r="BI186" s="831"/>
      <c r="BJ186" s="831"/>
      <c r="BK186" s="831"/>
      <c r="BL186" s="832"/>
      <c r="BO186" s="138">
        <v>905</v>
      </c>
      <c r="BP186" s="48"/>
      <c r="BQ186" s="72" t="s">
        <v>311</v>
      </c>
      <c r="BR186" s="138">
        <f t="shared" si="5"/>
        <v>905</v>
      </c>
    </row>
    <row r="187" spans="1:70" s="87" customFormat="1" ht="15.95" customHeight="1" x14ac:dyDescent="0.15">
      <c r="A187" s="102"/>
      <c r="B187" s="102"/>
      <c r="C187" s="793" t="str">
        <f>IF(M187="","",COUNT($C$7:D186)+1)</f>
        <v/>
      </c>
      <c r="D187" s="794"/>
      <c r="E187" s="799"/>
      <c r="F187" s="800"/>
      <c r="G187" s="800"/>
      <c r="H187" s="800"/>
      <c r="I187" s="800"/>
      <c r="J187" s="800"/>
      <c r="K187" s="800"/>
      <c r="L187" s="801"/>
      <c r="M187" s="808"/>
      <c r="N187" s="809"/>
      <c r="O187" s="809"/>
      <c r="P187" s="809"/>
      <c r="Q187" s="809"/>
      <c r="R187" s="809"/>
      <c r="S187" s="809"/>
      <c r="T187" s="809"/>
      <c r="U187" s="809"/>
      <c r="V187" s="809"/>
      <c r="W187" s="809"/>
      <c r="X187" s="810"/>
      <c r="Y187" s="811"/>
      <c r="Z187" s="812"/>
      <c r="AA187" s="812"/>
      <c r="AB187" s="812"/>
      <c r="AC187" s="812"/>
      <c r="AD187" s="812"/>
      <c r="AE187" s="812"/>
      <c r="AF187" s="813"/>
      <c r="AG187" s="817" t="str">
        <f t="shared" si="6"/>
        <v/>
      </c>
      <c r="AH187" s="818"/>
      <c r="AI187" s="818"/>
      <c r="AJ187" s="819"/>
      <c r="AK187" s="820"/>
      <c r="AL187" s="821"/>
      <c r="AM187" s="821"/>
      <c r="AN187" s="821"/>
      <c r="AO187" s="821"/>
      <c r="AP187" s="821"/>
      <c r="AQ187" s="821"/>
      <c r="AR187" s="821"/>
      <c r="AS187" s="821"/>
      <c r="AT187" s="821"/>
      <c r="AU187" s="821"/>
      <c r="AV187" s="821"/>
      <c r="AW187" s="821"/>
      <c r="AX187" s="821"/>
      <c r="AY187" s="821"/>
      <c r="AZ187" s="821"/>
      <c r="BA187" s="822"/>
      <c r="BB187" s="823"/>
      <c r="BC187" s="824"/>
      <c r="BD187" s="825"/>
      <c r="BE187" s="811"/>
      <c r="BF187" s="812"/>
      <c r="BG187" s="812"/>
      <c r="BH187" s="812"/>
      <c r="BI187" s="812"/>
      <c r="BJ187" s="812"/>
      <c r="BK187" s="812"/>
      <c r="BL187" s="826"/>
      <c r="BO187" s="138">
        <v>906</v>
      </c>
      <c r="BP187" s="48"/>
      <c r="BQ187" s="72" t="s">
        <v>312</v>
      </c>
      <c r="BR187" s="138">
        <f t="shared" si="5"/>
        <v>906</v>
      </c>
    </row>
    <row r="188" spans="1:70" s="87" customFormat="1" ht="15.95" customHeight="1" x14ac:dyDescent="0.15">
      <c r="A188" s="102"/>
      <c r="B188" s="102"/>
      <c r="C188" s="795"/>
      <c r="D188" s="796"/>
      <c r="E188" s="802"/>
      <c r="F188" s="803"/>
      <c r="G188" s="803"/>
      <c r="H188" s="803"/>
      <c r="I188" s="803"/>
      <c r="J188" s="803"/>
      <c r="K188" s="803"/>
      <c r="L188" s="804"/>
      <c r="M188" s="833"/>
      <c r="N188" s="834"/>
      <c r="O188" s="834"/>
      <c r="P188" s="834"/>
      <c r="Q188" s="834"/>
      <c r="R188" s="834"/>
      <c r="S188" s="834"/>
      <c r="T188" s="834"/>
      <c r="U188" s="834"/>
      <c r="V188" s="834"/>
      <c r="W188" s="834"/>
      <c r="X188" s="835"/>
      <c r="Y188" s="814"/>
      <c r="Z188" s="815"/>
      <c r="AA188" s="815"/>
      <c r="AB188" s="815"/>
      <c r="AC188" s="815"/>
      <c r="AD188" s="815"/>
      <c r="AE188" s="815"/>
      <c r="AF188" s="816"/>
      <c r="AG188" s="817" t="str">
        <f t="shared" si="6"/>
        <v/>
      </c>
      <c r="AH188" s="818"/>
      <c r="AI188" s="818"/>
      <c r="AJ188" s="819"/>
      <c r="AK188" s="820"/>
      <c r="AL188" s="821"/>
      <c r="AM188" s="821"/>
      <c r="AN188" s="821"/>
      <c r="AO188" s="821"/>
      <c r="AP188" s="821"/>
      <c r="AQ188" s="821"/>
      <c r="AR188" s="821"/>
      <c r="AS188" s="821"/>
      <c r="AT188" s="821"/>
      <c r="AU188" s="821"/>
      <c r="AV188" s="821"/>
      <c r="AW188" s="821"/>
      <c r="AX188" s="821"/>
      <c r="AY188" s="821"/>
      <c r="AZ188" s="821"/>
      <c r="BA188" s="822"/>
      <c r="BB188" s="823"/>
      <c r="BC188" s="824"/>
      <c r="BD188" s="825"/>
      <c r="BE188" s="827"/>
      <c r="BF188" s="828"/>
      <c r="BG188" s="828"/>
      <c r="BH188" s="828"/>
      <c r="BI188" s="828"/>
      <c r="BJ188" s="828"/>
      <c r="BK188" s="828"/>
      <c r="BL188" s="829"/>
      <c r="BO188" s="138">
        <v>907</v>
      </c>
      <c r="BP188" s="48"/>
      <c r="BQ188" s="72" t="s">
        <v>313</v>
      </c>
      <c r="BR188" s="138">
        <f t="shared" si="5"/>
        <v>907</v>
      </c>
    </row>
    <row r="189" spans="1:70" s="87" customFormat="1" ht="15.95" customHeight="1" x14ac:dyDescent="0.15">
      <c r="A189" s="102"/>
      <c r="B189" s="102"/>
      <c r="C189" s="797"/>
      <c r="D189" s="798"/>
      <c r="E189" s="805"/>
      <c r="F189" s="806"/>
      <c r="G189" s="806"/>
      <c r="H189" s="806"/>
      <c r="I189" s="806"/>
      <c r="J189" s="806"/>
      <c r="K189" s="806"/>
      <c r="L189" s="807"/>
      <c r="M189" s="836"/>
      <c r="N189" s="837"/>
      <c r="O189" s="837"/>
      <c r="P189" s="837"/>
      <c r="Q189" s="837"/>
      <c r="R189" s="837"/>
      <c r="S189" s="837"/>
      <c r="T189" s="837"/>
      <c r="U189" s="837"/>
      <c r="V189" s="837"/>
      <c r="W189" s="837"/>
      <c r="X189" s="838"/>
      <c r="Y189" s="839"/>
      <c r="Z189" s="840"/>
      <c r="AA189" s="840"/>
      <c r="AB189" s="840"/>
      <c r="AC189" s="840"/>
      <c r="AD189" s="840"/>
      <c r="AE189" s="840"/>
      <c r="AF189" s="841"/>
      <c r="AG189" s="817" t="str">
        <f t="shared" si="6"/>
        <v/>
      </c>
      <c r="AH189" s="818"/>
      <c r="AI189" s="818"/>
      <c r="AJ189" s="819"/>
      <c r="AK189" s="820"/>
      <c r="AL189" s="821"/>
      <c r="AM189" s="821"/>
      <c r="AN189" s="821"/>
      <c r="AO189" s="821"/>
      <c r="AP189" s="821"/>
      <c r="AQ189" s="821"/>
      <c r="AR189" s="821"/>
      <c r="AS189" s="821"/>
      <c r="AT189" s="821"/>
      <c r="AU189" s="821"/>
      <c r="AV189" s="821"/>
      <c r="AW189" s="821"/>
      <c r="AX189" s="821"/>
      <c r="AY189" s="821"/>
      <c r="AZ189" s="821"/>
      <c r="BA189" s="822"/>
      <c r="BB189" s="823"/>
      <c r="BC189" s="824"/>
      <c r="BD189" s="825"/>
      <c r="BE189" s="830"/>
      <c r="BF189" s="831"/>
      <c r="BG189" s="831"/>
      <c r="BH189" s="831"/>
      <c r="BI189" s="831"/>
      <c r="BJ189" s="831"/>
      <c r="BK189" s="831"/>
      <c r="BL189" s="832"/>
      <c r="BO189" s="138">
        <v>908</v>
      </c>
      <c r="BP189" s="48"/>
      <c r="BQ189" s="72" t="s">
        <v>314</v>
      </c>
      <c r="BR189" s="138">
        <f t="shared" si="5"/>
        <v>908</v>
      </c>
    </row>
    <row r="190" spans="1:70" s="87" customFormat="1" ht="15.95" customHeight="1" x14ac:dyDescent="0.15">
      <c r="A190" s="102"/>
      <c r="B190" s="102"/>
      <c r="C190" s="793" t="str">
        <f>IF(M190="","",COUNT($C$7:D189)+1)</f>
        <v/>
      </c>
      <c r="D190" s="794"/>
      <c r="E190" s="799"/>
      <c r="F190" s="800"/>
      <c r="G190" s="800"/>
      <c r="H190" s="800"/>
      <c r="I190" s="800"/>
      <c r="J190" s="800"/>
      <c r="K190" s="800"/>
      <c r="L190" s="801"/>
      <c r="M190" s="808"/>
      <c r="N190" s="809"/>
      <c r="O190" s="809"/>
      <c r="P190" s="809"/>
      <c r="Q190" s="809"/>
      <c r="R190" s="809"/>
      <c r="S190" s="809"/>
      <c r="T190" s="809"/>
      <c r="U190" s="809"/>
      <c r="V190" s="809"/>
      <c r="W190" s="809"/>
      <c r="X190" s="810"/>
      <c r="Y190" s="811"/>
      <c r="Z190" s="812"/>
      <c r="AA190" s="812"/>
      <c r="AB190" s="812"/>
      <c r="AC190" s="812"/>
      <c r="AD190" s="812"/>
      <c r="AE190" s="812"/>
      <c r="AF190" s="813"/>
      <c r="AG190" s="817" t="str">
        <f t="shared" si="6"/>
        <v/>
      </c>
      <c r="AH190" s="818"/>
      <c r="AI190" s="818"/>
      <c r="AJ190" s="819"/>
      <c r="AK190" s="820"/>
      <c r="AL190" s="821"/>
      <c r="AM190" s="821"/>
      <c r="AN190" s="821"/>
      <c r="AO190" s="821"/>
      <c r="AP190" s="821"/>
      <c r="AQ190" s="821"/>
      <c r="AR190" s="821"/>
      <c r="AS190" s="821"/>
      <c r="AT190" s="821"/>
      <c r="AU190" s="821"/>
      <c r="AV190" s="821"/>
      <c r="AW190" s="821"/>
      <c r="AX190" s="821"/>
      <c r="AY190" s="821"/>
      <c r="AZ190" s="821"/>
      <c r="BA190" s="822"/>
      <c r="BB190" s="823"/>
      <c r="BC190" s="824"/>
      <c r="BD190" s="825"/>
      <c r="BE190" s="811"/>
      <c r="BF190" s="812"/>
      <c r="BG190" s="812"/>
      <c r="BH190" s="812"/>
      <c r="BI190" s="812"/>
      <c r="BJ190" s="812"/>
      <c r="BK190" s="812"/>
      <c r="BL190" s="826"/>
      <c r="BO190" s="138">
        <v>909</v>
      </c>
      <c r="BP190" s="48"/>
      <c r="BQ190" s="72" t="s">
        <v>315</v>
      </c>
      <c r="BR190" s="138">
        <f t="shared" si="5"/>
        <v>909</v>
      </c>
    </row>
    <row r="191" spans="1:70" s="87" customFormat="1" ht="15.95" customHeight="1" x14ac:dyDescent="0.15">
      <c r="A191" s="102"/>
      <c r="B191" s="102"/>
      <c r="C191" s="795"/>
      <c r="D191" s="796"/>
      <c r="E191" s="802"/>
      <c r="F191" s="803"/>
      <c r="G191" s="803"/>
      <c r="H191" s="803"/>
      <c r="I191" s="803"/>
      <c r="J191" s="803"/>
      <c r="K191" s="803"/>
      <c r="L191" s="804"/>
      <c r="M191" s="833"/>
      <c r="N191" s="834"/>
      <c r="O191" s="834"/>
      <c r="P191" s="834"/>
      <c r="Q191" s="834"/>
      <c r="R191" s="834"/>
      <c r="S191" s="834"/>
      <c r="T191" s="834"/>
      <c r="U191" s="834"/>
      <c r="V191" s="834"/>
      <c r="W191" s="834"/>
      <c r="X191" s="835"/>
      <c r="Y191" s="814"/>
      <c r="Z191" s="815"/>
      <c r="AA191" s="815"/>
      <c r="AB191" s="815"/>
      <c r="AC191" s="815"/>
      <c r="AD191" s="815"/>
      <c r="AE191" s="815"/>
      <c r="AF191" s="816"/>
      <c r="AG191" s="817" t="str">
        <f t="shared" si="6"/>
        <v/>
      </c>
      <c r="AH191" s="818"/>
      <c r="AI191" s="818"/>
      <c r="AJ191" s="819"/>
      <c r="AK191" s="820"/>
      <c r="AL191" s="821"/>
      <c r="AM191" s="821"/>
      <c r="AN191" s="821"/>
      <c r="AO191" s="821"/>
      <c r="AP191" s="821"/>
      <c r="AQ191" s="821"/>
      <c r="AR191" s="821"/>
      <c r="AS191" s="821"/>
      <c r="AT191" s="821"/>
      <c r="AU191" s="821"/>
      <c r="AV191" s="821"/>
      <c r="AW191" s="821"/>
      <c r="AX191" s="821"/>
      <c r="AY191" s="821"/>
      <c r="AZ191" s="821"/>
      <c r="BA191" s="822"/>
      <c r="BB191" s="823"/>
      <c r="BC191" s="824"/>
      <c r="BD191" s="825"/>
      <c r="BE191" s="827"/>
      <c r="BF191" s="828"/>
      <c r="BG191" s="828"/>
      <c r="BH191" s="828"/>
      <c r="BI191" s="828"/>
      <c r="BJ191" s="828"/>
      <c r="BK191" s="828"/>
      <c r="BL191" s="829"/>
      <c r="BO191" s="138">
        <v>910</v>
      </c>
      <c r="BP191" s="48"/>
      <c r="BQ191" s="72" t="s">
        <v>316</v>
      </c>
      <c r="BR191" s="138">
        <f t="shared" si="5"/>
        <v>910</v>
      </c>
    </row>
    <row r="192" spans="1:70" s="87" customFormat="1" ht="15.95" customHeight="1" x14ac:dyDescent="0.15">
      <c r="A192" s="102"/>
      <c r="B192" s="102"/>
      <c r="C192" s="797"/>
      <c r="D192" s="798"/>
      <c r="E192" s="805"/>
      <c r="F192" s="806"/>
      <c r="G192" s="806"/>
      <c r="H192" s="806"/>
      <c r="I192" s="806"/>
      <c r="J192" s="806"/>
      <c r="K192" s="806"/>
      <c r="L192" s="807"/>
      <c r="M192" s="836"/>
      <c r="N192" s="837"/>
      <c r="O192" s="837"/>
      <c r="P192" s="837"/>
      <c r="Q192" s="837"/>
      <c r="R192" s="837"/>
      <c r="S192" s="837"/>
      <c r="T192" s="837"/>
      <c r="U192" s="837"/>
      <c r="V192" s="837"/>
      <c r="W192" s="837"/>
      <c r="X192" s="838"/>
      <c r="Y192" s="839"/>
      <c r="Z192" s="840"/>
      <c r="AA192" s="840"/>
      <c r="AB192" s="840"/>
      <c r="AC192" s="840"/>
      <c r="AD192" s="840"/>
      <c r="AE192" s="840"/>
      <c r="AF192" s="841"/>
      <c r="AG192" s="817" t="str">
        <f t="shared" si="6"/>
        <v/>
      </c>
      <c r="AH192" s="818"/>
      <c r="AI192" s="818"/>
      <c r="AJ192" s="819"/>
      <c r="AK192" s="820"/>
      <c r="AL192" s="821"/>
      <c r="AM192" s="821"/>
      <c r="AN192" s="821"/>
      <c r="AO192" s="821"/>
      <c r="AP192" s="821"/>
      <c r="AQ192" s="821"/>
      <c r="AR192" s="821"/>
      <c r="AS192" s="821"/>
      <c r="AT192" s="821"/>
      <c r="AU192" s="821"/>
      <c r="AV192" s="821"/>
      <c r="AW192" s="821"/>
      <c r="AX192" s="821"/>
      <c r="AY192" s="821"/>
      <c r="AZ192" s="821"/>
      <c r="BA192" s="822"/>
      <c r="BB192" s="823"/>
      <c r="BC192" s="824"/>
      <c r="BD192" s="825"/>
      <c r="BE192" s="830"/>
      <c r="BF192" s="831"/>
      <c r="BG192" s="831"/>
      <c r="BH192" s="831"/>
      <c r="BI192" s="831"/>
      <c r="BJ192" s="831"/>
      <c r="BK192" s="831"/>
      <c r="BL192" s="832"/>
      <c r="BO192" s="138">
        <v>911</v>
      </c>
      <c r="BP192" s="48"/>
      <c r="BQ192" s="72" t="s">
        <v>317</v>
      </c>
      <c r="BR192" s="138">
        <f t="shared" si="5"/>
        <v>911</v>
      </c>
    </row>
    <row r="193" spans="1:70" s="87" customFormat="1" ht="15.95" customHeight="1" x14ac:dyDescent="0.15">
      <c r="A193" s="102"/>
      <c r="B193" s="102"/>
      <c r="C193" s="793" t="str">
        <f>IF(M193="","",COUNT($C$7:D192)+1)</f>
        <v/>
      </c>
      <c r="D193" s="794"/>
      <c r="E193" s="799"/>
      <c r="F193" s="800"/>
      <c r="G193" s="800"/>
      <c r="H193" s="800"/>
      <c r="I193" s="800"/>
      <c r="J193" s="800"/>
      <c r="K193" s="800"/>
      <c r="L193" s="801"/>
      <c r="M193" s="808"/>
      <c r="N193" s="809"/>
      <c r="O193" s="809"/>
      <c r="P193" s="809"/>
      <c r="Q193" s="809"/>
      <c r="R193" s="809"/>
      <c r="S193" s="809"/>
      <c r="T193" s="809"/>
      <c r="U193" s="809"/>
      <c r="V193" s="809"/>
      <c r="W193" s="809"/>
      <c r="X193" s="810"/>
      <c r="Y193" s="811"/>
      <c r="Z193" s="812"/>
      <c r="AA193" s="812"/>
      <c r="AB193" s="812"/>
      <c r="AC193" s="812"/>
      <c r="AD193" s="812"/>
      <c r="AE193" s="812"/>
      <c r="AF193" s="813"/>
      <c r="AG193" s="817" t="str">
        <f t="shared" si="6"/>
        <v/>
      </c>
      <c r="AH193" s="818"/>
      <c r="AI193" s="818"/>
      <c r="AJ193" s="819"/>
      <c r="AK193" s="820"/>
      <c r="AL193" s="821"/>
      <c r="AM193" s="821"/>
      <c r="AN193" s="821"/>
      <c r="AO193" s="821"/>
      <c r="AP193" s="821"/>
      <c r="AQ193" s="821"/>
      <c r="AR193" s="821"/>
      <c r="AS193" s="821"/>
      <c r="AT193" s="821"/>
      <c r="AU193" s="821"/>
      <c r="AV193" s="821"/>
      <c r="AW193" s="821"/>
      <c r="AX193" s="821"/>
      <c r="AY193" s="821"/>
      <c r="AZ193" s="821"/>
      <c r="BA193" s="822"/>
      <c r="BB193" s="823"/>
      <c r="BC193" s="824"/>
      <c r="BD193" s="825"/>
      <c r="BE193" s="811"/>
      <c r="BF193" s="812"/>
      <c r="BG193" s="812"/>
      <c r="BH193" s="812"/>
      <c r="BI193" s="812"/>
      <c r="BJ193" s="812"/>
      <c r="BK193" s="812"/>
      <c r="BL193" s="826"/>
      <c r="BO193" s="138">
        <v>912</v>
      </c>
      <c r="BP193" s="48"/>
      <c r="BQ193" s="72" t="s">
        <v>318</v>
      </c>
      <c r="BR193" s="138">
        <f t="shared" si="5"/>
        <v>912</v>
      </c>
    </row>
    <row r="194" spans="1:70" s="87" customFormat="1" ht="15.95" customHeight="1" x14ac:dyDescent="0.15">
      <c r="A194" s="102"/>
      <c r="B194" s="102"/>
      <c r="C194" s="795"/>
      <c r="D194" s="796"/>
      <c r="E194" s="802"/>
      <c r="F194" s="803"/>
      <c r="G194" s="803"/>
      <c r="H194" s="803"/>
      <c r="I194" s="803"/>
      <c r="J194" s="803"/>
      <c r="K194" s="803"/>
      <c r="L194" s="804"/>
      <c r="M194" s="833"/>
      <c r="N194" s="834"/>
      <c r="O194" s="834"/>
      <c r="P194" s="834"/>
      <c r="Q194" s="834"/>
      <c r="R194" s="834"/>
      <c r="S194" s="834"/>
      <c r="T194" s="834"/>
      <c r="U194" s="834"/>
      <c r="V194" s="834"/>
      <c r="W194" s="834"/>
      <c r="X194" s="835"/>
      <c r="Y194" s="814"/>
      <c r="Z194" s="815"/>
      <c r="AA194" s="815"/>
      <c r="AB194" s="815"/>
      <c r="AC194" s="815"/>
      <c r="AD194" s="815"/>
      <c r="AE194" s="815"/>
      <c r="AF194" s="816"/>
      <c r="AG194" s="817" t="str">
        <f t="shared" si="6"/>
        <v/>
      </c>
      <c r="AH194" s="818"/>
      <c r="AI194" s="818"/>
      <c r="AJ194" s="819"/>
      <c r="AK194" s="820"/>
      <c r="AL194" s="821"/>
      <c r="AM194" s="821"/>
      <c r="AN194" s="821"/>
      <c r="AO194" s="821"/>
      <c r="AP194" s="821"/>
      <c r="AQ194" s="821"/>
      <c r="AR194" s="821"/>
      <c r="AS194" s="821"/>
      <c r="AT194" s="821"/>
      <c r="AU194" s="821"/>
      <c r="AV194" s="821"/>
      <c r="AW194" s="821"/>
      <c r="AX194" s="821"/>
      <c r="AY194" s="821"/>
      <c r="AZ194" s="821"/>
      <c r="BA194" s="822"/>
      <c r="BB194" s="823"/>
      <c r="BC194" s="824"/>
      <c r="BD194" s="825"/>
      <c r="BE194" s="827"/>
      <c r="BF194" s="828"/>
      <c r="BG194" s="828"/>
      <c r="BH194" s="828"/>
      <c r="BI194" s="828"/>
      <c r="BJ194" s="828"/>
      <c r="BK194" s="828"/>
      <c r="BL194" s="829"/>
      <c r="BO194" s="138">
        <v>913</v>
      </c>
      <c r="BP194" s="48"/>
      <c r="BQ194" s="72" t="s">
        <v>319</v>
      </c>
      <c r="BR194" s="138">
        <f t="shared" si="5"/>
        <v>913</v>
      </c>
    </row>
    <row r="195" spans="1:70" s="87" customFormat="1" ht="15.95" customHeight="1" x14ac:dyDescent="0.15">
      <c r="A195" s="102"/>
      <c r="B195" s="102"/>
      <c r="C195" s="797"/>
      <c r="D195" s="798"/>
      <c r="E195" s="805"/>
      <c r="F195" s="806"/>
      <c r="G195" s="806"/>
      <c r="H195" s="806"/>
      <c r="I195" s="806"/>
      <c r="J195" s="806"/>
      <c r="K195" s="806"/>
      <c r="L195" s="807"/>
      <c r="M195" s="836"/>
      <c r="N195" s="837"/>
      <c r="O195" s="837"/>
      <c r="P195" s="837"/>
      <c r="Q195" s="837"/>
      <c r="R195" s="837"/>
      <c r="S195" s="837"/>
      <c r="T195" s="837"/>
      <c r="U195" s="837"/>
      <c r="V195" s="837"/>
      <c r="W195" s="837"/>
      <c r="X195" s="838"/>
      <c r="Y195" s="839"/>
      <c r="Z195" s="840"/>
      <c r="AA195" s="840"/>
      <c r="AB195" s="840"/>
      <c r="AC195" s="840"/>
      <c r="AD195" s="840"/>
      <c r="AE195" s="840"/>
      <c r="AF195" s="841"/>
      <c r="AG195" s="817" t="str">
        <f t="shared" si="6"/>
        <v/>
      </c>
      <c r="AH195" s="818"/>
      <c r="AI195" s="818"/>
      <c r="AJ195" s="819"/>
      <c r="AK195" s="820"/>
      <c r="AL195" s="821"/>
      <c r="AM195" s="821"/>
      <c r="AN195" s="821"/>
      <c r="AO195" s="821"/>
      <c r="AP195" s="821"/>
      <c r="AQ195" s="821"/>
      <c r="AR195" s="821"/>
      <c r="AS195" s="821"/>
      <c r="AT195" s="821"/>
      <c r="AU195" s="821"/>
      <c r="AV195" s="821"/>
      <c r="AW195" s="821"/>
      <c r="AX195" s="821"/>
      <c r="AY195" s="821"/>
      <c r="AZ195" s="821"/>
      <c r="BA195" s="822"/>
      <c r="BB195" s="823"/>
      <c r="BC195" s="824"/>
      <c r="BD195" s="825"/>
      <c r="BE195" s="830"/>
      <c r="BF195" s="831"/>
      <c r="BG195" s="831"/>
      <c r="BH195" s="831"/>
      <c r="BI195" s="831"/>
      <c r="BJ195" s="831"/>
      <c r="BK195" s="831"/>
      <c r="BL195" s="832"/>
      <c r="BO195" s="138">
        <v>914</v>
      </c>
      <c r="BP195" s="48"/>
      <c r="BQ195" s="72" t="s">
        <v>320</v>
      </c>
      <c r="BR195" s="138">
        <f t="shared" si="5"/>
        <v>914</v>
      </c>
    </row>
    <row r="196" spans="1:70" s="87" customFormat="1" ht="15.95" customHeight="1" x14ac:dyDescent="0.15">
      <c r="A196" s="102"/>
      <c r="B196" s="102"/>
      <c r="C196" s="793" t="str">
        <f>IF(M196="","",COUNT($C$7:D195)+1)</f>
        <v/>
      </c>
      <c r="D196" s="794"/>
      <c r="E196" s="799"/>
      <c r="F196" s="800"/>
      <c r="G196" s="800"/>
      <c r="H196" s="800"/>
      <c r="I196" s="800"/>
      <c r="J196" s="800"/>
      <c r="K196" s="800"/>
      <c r="L196" s="801"/>
      <c r="M196" s="808"/>
      <c r="N196" s="809"/>
      <c r="O196" s="809"/>
      <c r="P196" s="809"/>
      <c r="Q196" s="809"/>
      <c r="R196" s="809"/>
      <c r="S196" s="809"/>
      <c r="T196" s="809"/>
      <c r="U196" s="809"/>
      <c r="V196" s="809"/>
      <c r="W196" s="809"/>
      <c r="X196" s="810"/>
      <c r="Y196" s="811"/>
      <c r="Z196" s="812"/>
      <c r="AA196" s="812"/>
      <c r="AB196" s="812"/>
      <c r="AC196" s="812"/>
      <c r="AD196" s="812"/>
      <c r="AE196" s="812"/>
      <c r="AF196" s="813"/>
      <c r="AG196" s="817" t="str">
        <f t="shared" si="6"/>
        <v/>
      </c>
      <c r="AH196" s="818"/>
      <c r="AI196" s="818"/>
      <c r="AJ196" s="819"/>
      <c r="AK196" s="820"/>
      <c r="AL196" s="821"/>
      <c r="AM196" s="821"/>
      <c r="AN196" s="821"/>
      <c r="AO196" s="821"/>
      <c r="AP196" s="821"/>
      <c r="AQ196" s="821"/>
      <c r="AR196" s="821"/>
      <c r="AS196" s="821"/>
      <c r="AT196" s="821"/>
      <c r="AU196" s="821"/>
      <c r="AV196" s="821"/>
      <c r="AW196" s="821"/>
      <c r="AX196" s="821"/>
      <c r="AY196" s="821"/>
      <c r="AZ196" s="821"/>
      <c r="BA196" s="822"/>
      <c r="BB196" s="823"/>
      <c r="BC196" s="824"/>
      <c r="BD196" s="825"/>
      <c r="BE196" s="811"/>
      <c r="BF196" s="812"/>
      <c r="BG196" s="812"/>
      <c r="BH196" s="812"/>
      <c r="BI196" s="812"/>
      <c r="BJ196" s="812"/>
      <c r="BK196" s="812"/>
      <c r="BL196" s="826"/>
      <c r="BO196" s="138">
        <v>915</v>
      </c>
      <c r="BP196" s="48"/>
      <c r="BQ196" s="72" t="s">
        <v>677</v>
      </c>
      <c r="BR196" s="138">
        <f t="shared" si="5"/>
        <v>915</v>
      </c>
    </row>
    <row r="197" spans="1:70" s="87" customFormat="1" ht="15.95" customHeight="1" x14ac:dyDescent="0.15">
      <c r="A197" s="102"/>
      <c r="B197" s="102"/>
      <c r="C197" s="795"/>
      <c r="D197" s="796"/>
      <c r="E197" s="802"/>
      <c r="F197" s="803"/>
      <c r="G197" s="803"/>
      <c r="H197" s="803"/>
      <c r="I197" s="803"/>
      <c r="J197" s="803"/>
      <c r="K197" s="803"/>
      <c r="L197" s="804"/>
      <c r="M197" s="833"/>
      <c r="N197" s="834"/>
      <c r="O197" s="834"/>
      <c r="P197" s="834"/>
      <c r="Q197" s="834"/>
      <c r="R197" s="834"/>
      <c r="S197" s="834"/>
      <c r="T197" s="834"/>
      <c r="U197" s="834"/>
      <c r="V197" s="834"/>
      <c r="W197" s="834"/>
      <c r="X197" s="835"/>
      <c r="Y197" s="814"/>
      <c r="Z197" s="815"/>
      <c r="AA197" s="815"/>
      <c r="AB197" s="815"/>
      <c r="AC197" s="815"/>
      <c r="AD197" s="815"/>
      <c r="AE197" s="815"/>
      <c r="AF197" s="816"/>
      <c r="AG197" s="817" t="str">
        <f t="shared" si="6"/>
        <v/>
      </c>
      <c r="AH197" s="818"/>
      <c r="AI197" s="818"/>
      <c r="AJ197" s="819"/>
      <c r="AK197" s="820"/>
      <c r="AL197" s="821"/>
      <c r="AM197" s="821"/>
      <c r="AN197" s="821"/>
      <c r="AO197" s="821"/>
      <c r="AP197" s="821"/>
      <c r="AQ197" s="821"/>
      <c r="AR197" s="821"/>
      <c r="AS197" s="821"/>
      <c r="AT197" s="821"/>
      <c r="AU197" s="821"/>
      <c r="AV197" s="821"/>
      <c r="AW197" s="821"/>
      <c r="AX197" s="821"/>
      <c r="AY197" s="821"/>
      <c r="AZ197" s="821"/>
      <c r="BA197" s="822"/>
      <c r="BB197" s="823"/>
      <c r="BC197" s="824"/>
      <c r="BD197" s="825"/>
      <c r="BE197" s="827"/>
      <c r="BF197" s="828"/>
      <c r="BG197" s="828"/>
      <c r="BH197" s="828"/>
      <c r="BI197" s="828"/>
      <c r="BJ197" s="828"/>
      <c r="BK197" s="828"/>
      <c r="BL197" s="829"/>
      <c r="BO197" s="138">
        <v>916</v>
      </c>
      <c r="BP197" s="48"/>
      <c r="BQ197" s="72" t="s">
        <v>676</v>
      </c>
      <c r="BR197" s="138">
        <f t="shared" si="5"/>
        <v>916</v>
      </c>
    </row>
    <row r="198" spans="1:70" s="87" customFormat="1" ht="15.95" customHeight="1" x14ac:dyDescent="0.15">
      <c r="A198" s="102"/>
      <c r="B198" s="102"/>
      <c r="C198" s="797"/>
      <c r="D198" s="798"/>
      <c r="E198" s="805"/>
      <c r="F198" s="806"/>
      <c r="G198" s="806"/>
      <c r="H198" s="806"/>
      <c r="I198" s="806"/>
      <c r="J198" s="806"/>
      <c r="K198" s="806"/>
      <c r="L198" s="807"/>
      <c r="M198" s="836"/>
      <c r="N198" s="837"/>
      <c r="O198" s="837"/>
      <c r="P198" s="837"/>
      <c r="Q198" s="837"/>
      <c r="R198" s="837"/>
      <c r="S198" s="837"/>
      <c r="T198" s="837"/>
      <c r="U198" s="837"/>
      <c r="V198" s="837"/>
      <c r="W198" s="837"/>
      <c r="X198" s="838"/>
      <c r="Y198" s="839"/>
      <c r="Z198" s="840"/>
      <c r="AA198" s="840"/>
      <c r="AB198" s="840"/>
      <c r="AC198" s="840"/>
      <c r="AD198" s="840"/>
      <c r="AE198" s="840"/>
      <c r="AF198" s="841"/>
      <c r="AG198" s="817" t="str">
        <f t="shared" si="6"/>
        <v/>
      </c>
      <c r="AH198" s="818"/>
      <c r="AI198" s="818"/>
      <c r="AJ198" s="819"/>
      <c r="AK198" s="820"/>
      <c r="AL198" s="821"/>
      <c r="AM198" s="821"/>
      <c r="AN198" s="821"/>
      <c r="AO198" s="821"/>
      <c r="AP198" s="821"/>
      <c r="AQ198" s="821"/>
      <c r="AR198" s="821"/>
      <c r="AS198" s="821"/>
      <c r="AT198" s="821"/>
      <c r="AU198" s="821"/>
      <c r="AV198" s="821"/>
      <c r="AW198" s="821"/>
      <c r="AX198" s="821"/>
      <c r="AY198" s="821"/>
      <c r="AZ198" s="821"/>
      <c r="BA198" s="822"/>
      <c r="BB198" s="823"/>
      <c r="BC198" s="824"/>
      <c r="BD198" s="825"/>
      <c r="BE198" s="830"/>
      <c r="BF198" s="831"/>
      <c r="BG198" s="831"/>
      <c r="BH198" s="831"/>
      <c r="BI198" s="831"/>
      <c r="BJ198" s="831"/>
      <c r="BK198" s="831"/>
      <c r="BL198" s="832"/>
      <c r="BO198" s="138">
        <v>917</v>
      </c>
      <c r="BP198" s="48"/>
      <c r="BQ198" s="72" t="s">
        <v>321</v>
      </c>
      <c r="BR198" s="138">
        <f t="shared" si="5"/>
        <v>917</v>
      </c>
    </row>
    <row r="199" spans="1:70" s="87" customFormat="1" ht="15.95" customHeight="1" x14ac:dyDescent="0.15">
      <c r="A199" s="102"/>
      <c r="B199" s="102"/>
      <c r="C199" s="793" t="str">
        <f>IF(M199="","",COUNT($C$7:D198)+1)</f>
        <v/>
      </c>
      <c r="D199" s="794"/>
      <c r="E199" s="799"/>
      <c r="F199" s="800"/>
      <c r="G199" s="800"/>
      <c r="H199" s="800"/>
      <c r="I199" s="800"/>
      <c r="J199" s="800"/>
      <c r="K199" s="800"/>
      <c r="L199" s="801"/>
      <c r="M199" s="808"/>
      <c r="N199" s="809"/>
      <c r="O199" s="809"/>
      <c r="P199" s="809"/>
      <c r="Q199" s="809"/>
      <c r="R199" s="809"/>
      <c r="S199" s="809"/>
      <c r="T199" s="809"/>
      <c r="U199" s="809"/>
      <c r="V199" s="809"/>
      <c r="W199" s="809"/>
      <c r="X199" s="810"/>
      <c r="Y199" s="811"/>
      <c r="Z199" s="812"/>
      <c r="AA199" s="812"/>
      <c r="AB199" s="812"/>
      <c r="AC199" s="812"/>
      <c r="AD199" s="812"/>
      <c r="AE199" s="812"/>
      <c r="AF199" s="813"/>
      <c r="AG199" s="817" t="str">
        <f t="shared" si="6"/>
        <v/>
      </c>
      <c r="AH199" s="818"/>
      <c r="AI199" s="818"/>
      <c r="AJ199" s="819"/>
      <c r="AK199" s="820"/>
      <c r="AL199" s="821"/>
      <c r="AM199" s="821"/>
      <c r="AN199" s="821"/>
      <c r="AO199" s="821"/>
      <c r="AP199" s="821"/>
      <c r="AQ199" s="821"/>
      <c r="AR199" s="821"/>
      <c r="AS199" s="821"/>
      <c r="AT199" s="821"/>
      <c r="AU199" s="821"/>
      <c r="AV199" s="821"/>
      <c r="AW199" s="821"/>
      <c r="AX199" s="821"/>
      <c r="AY199" s="821"/>
      <c r="AZ199" s="821"/>
      <c r="BA199" s="822"/>
      <c r="BB199" s="823"/>
      <c r="BC199" s="824"/>
      <c r="BD199" s="825"/>
      <c r="BE199" s="811"/>
      <c r="BF199" s="812"/>
      <c r="BG199" s="812"/>
      <c r="BH199" s="812"/>
      <c r="BI199" s="812"/>
      <c r="BJ199" s="812"/>
      <c r="BK199" s="812"/>
      <c r="BL199" s="826"/>
      <c r="BO199" s="138">
        <v>918</v>
      </c>
      <c r="BP199" s="48"/>
      <c r="BQ199" s="72" t="s">
        <v>322</v>
      </c>
      <c r="BR199" s="138">
        <f t="shared" si="5"/>
        <v>918</v>
      </c>
    </row>
    <row r="200" spans="1:70" s="87" customFormat="1" ht="15.95" customHeight="1" x14ac:dyDescent="0.15">
      <c r="A200" s="102"/>
      <c r="B200" s="102"/>
      <c r="C200" s="795"/>
      <c r="D200" s="796"/>
      <c r="E200" s="802"/>
      <c r="F200" s="803"/>
      <c r="G200" s="803"/>
      <c r="H200" s="803"/>
      <c r="I200" s="803"/>
      <c r="J200" s="803"/>
      <c r="K200" s="803"/>
      <c r="L200" s="804"/>
      <c r="M200" s="833"/>
      <c r="N200" s="834"/>
      <c r="O200" s="834"/>
      <c r="P200" s="834"/>
      <c r="Q200" s="834"/>
      <c r="R200" s="834"/>
      <c r="S200" s="834"/>
      <c r="T200" s="834"/>
      <c r="U200" s="834"/>
      <c r="V200" s="834"/>
      <c r="W200" s="834"/>
      <c r="X200" s="835"/>
      <c r="Y200" s="814"/>
      <c r="Z200" s="815"/>
      <c r="AA200" s="815"/>
      <c r="AB200" s="815"/>
      <c r="AC200" s="815"/>
      <c r="AD200" s="815"/>
      <c r="AE200" s="815"/>
      <c r="AF200" s="816"/>
      <c r="AG200" s="817" t="str">
        <f t="shared" si="6"/>
        <v/>
      </c>
      <c r="AH200" s="818"/>
      <c r="AI200" s="818"/>
      <c r="AJ200" s="819"/>
      <c r="AK200" s="820"/>
      <c r="AL200" s="821"/>
      <c r="AM200" s="821"/>
      <c r="AN200" s="821"/>
      <c r="AO200" s="821"/>
      <c r="AP200" s="821"/>
      <c r="AQ200" s="821"/>
      <c r="AR200" s="821"/>
      <c r="AS200" s="821"/>
      <c r="AT200" s="821"/>
      <c r="AU200" s="821"/>
      <c r="AV200" s="821"/>
      <c r="AW200" s="821"/>
      <c r="AX200" s="821"/>
      <c r="AY200" s="821"/>
      <c r="AZ200" s="821"/>
      <c r="BA200" s="822"/>
      <c r="BB200" s="823"/>
      <c r="BC200" s="824"/>
      <c r="BD200" s="825"/>
      <c r="BE200" s="827"/>
      <c r="BF200" s="828"/>
      <c r="BG200" s="828"/>
      <c r="BH200" s="828"/>
      <c r="BI200" s="828"/>
      <c r="BJ200" s="828"/>
      <c r="BK200" s="828"/>
      <c r="BL200" s="829"/>
      <c r="BO200" s="138">
        <v>919</v>
      </c>
      <c r="BP200" s="48"/>
      <c r="BQ200" s="72" t="s">
        <v>323</v>
      </c>
      <c r="BR200" s="138">
        <f t="shared" si="5"/>
        <v>919</v>
      </c>
    </row>
    <row r="201" spans="1:70" s="87" customFormat="1" ht="15.95" customHeight="1" x14ac:dyDescent="0.15">
      <c r="A201" s="102"/>
      <c r="B201" s="102"/>
      <c r="C201" s="797"/>
      <c r="D201" s="798"/>
      <c r="E201" s="805"/>
      <c r="F201" s="806"/>
      <c r="G201" s="806"/>
      <c r="H201" s="806"/>
      <c r="I201" s="806"/>
      <c r="J201" s="806"/>
      <c r="K201" s="806"/>
      <c r="L201" s="807"/>
      <c r="M201" s="836"/>
      <c r="N201" s="837"/>
      <c r="O201" s="837"/>
      <c r="P201" s="837"/>
      <c r="Q201" s="837"/>
      <c r="R201" s="837"/>
      <c r="S201" s="837"/>
      <c r="T201" s="837"/>
      <c r="U201" s="837"/>
      <c r="V201" s="837"/>
      <c r="W201" s="837"/>
      <c r="X201" s="838"/>
      <c r="Y201" s="839"/>
      <c r="Z201" s="840"/>
      <c r="AA201" s="840"/>
      <c r="AB201" s="840"/>
      <c r="AC201" s="840"/>
      <c r="AD201" s="840"/>
      <c r="AE201" s="840"/>
      <c r="AF201" s="841"/>
      <c r="AG201" s="817" t="str">
        <f t="shared" si="6"/>
        <v/>
      </c>
      <c r="AH201" s="818"/>
      <c r="AI201" s="818"/>
      <c r="AJ201" s="819"/>
      <c r="AK201" s="820"/>
      <c r="AL201" s="821"/>
      <c r="AM201" s="821"/>
      <c r="AN201" s="821"/>
      <c r="AO201" s="821"/>
      <c r="AP201" s="821"/>
      <c r="AQ201" s="821"/>
      <c r="AR201" s="821"/>
      <c r="AS201" s="821"/>
      <c r="AT201" s="821"/>
      <c r="AU201" s="821"/>
      <c r="AV201" s="821"/>
      <c r="AW201" s="821"/>
      <c r="AX201" s="821"/>
      <c r="AY201" s="821"/>
      <c r="AZ201" s="821"/>
      <c r="BA201" s="822"/>
      <c r="BB201" s="823"/>
      <c r="BC201" s="824"/>
      <c r="BD201" s="825"/>
      <c r="BE201" s="830"/>
      <c r="BF201" s="831"/>
      <c r="BG201" s="831"/>
      <c r="BH201" s="831"/>
      <c r="BI201" s="831"/>
      <c r="BJ201" s="831"/>
      <c r="BK201" s="831"/>
      <c r="BL201" s="832"/>
      <c r="BO201" s="138">
        <v>920</v>
      </c>
      <c r="BP201" s="48"/>
      <c r="BQ201" s="72" t="s">
        <v>324</v>
      </c>
      <c r="BR201" s="138">
        <f t="shared" si="5"/>
        <v>920</v>
      </c>
    </row>
    <row r="202" spans="1:70" s="87" customFormat="1" ht="15.95" customHeight="1" x14ac:dyDescent="0.15">
      <c r="A202" s="102"/>
      <c r="B202" s="102"/>
      <c r="C202" s="793" t="str">
        <f>IF(M202="","",COUNT($C$7:D201)+1)</f>
        <v/>
      </c>
      <c r="D202" s="794"/>
      <c r="E202" s="799"/>
      <c r="F202" s="800"/>
      <c r="G202" s="800"/>
      <c r="H202" s="800"/>
      <c r="I202" s="800"/>
      <c r="J202" s="800"/>
      <c r="K202" s="800"/>
      <c r="L202" s="801"/>
      <c r="M202" s="808"/>
      <c r="N202" s="809"/>
      <c r="O202" s="809"/>
      <c r="P202" s="809"/>
      <c r="Q202" s="809"/>
      <c r="R202" s="809"/>
      <c r="S202" s="809"/>
      <c r="T202" s="809"/>
      <c r="U202" s="809"/>
      <c r="V202" s="809"/>
      <c r="W202" s="809"/>
      <c r="X202" s="810"/>
      <c r="Y202" s="811"/>
      <c r="Z202" s="812"/>
      <c r="AA202" s="812"/>
      <c r="AB202" s="812"/>
      <c r="AC202" s="812"/>
      <c r="AD202" s="812"/>
      <c r="AE202" s="812"/>
      <c r="AF202" s="813"/>
      <c r="AG202" s="817" t="str">
        <f t="shared" si="6"/>
        <v/>
      </c>
      <c r="AH202" s="818"/>
      <c r="AI202" s="818"/>
      <c r="AJ202" s="819"/>
      <c r="AK202" s="820"/>
      <c r="AL202" s="821"/>
      <c r="AM202" s="821"/>
      <c r="AN202" s="821"/>
      <c r="AO202" s="821"/>
      <c r="AP202" s="821"/>
      <c r="AQ202" s="821"/>
      <c r="AR202" s="821"/>
      <c r="AS202" s="821"/>
      <c r="AT202" s="821"/>
      <c r="AU202" s="821"/>
      <c r="AV202" s="821"/>
      <c r="AW202" s="821"/>
      <c r="AX202" s="821"/>
      <c r="AY202" s="821"/>
      <c r="AZ202" s="821"/>
      <c r="BA202" s="822"/>
      <c r="BB202" s="823"/>
      <c r="BC202" s="824"/>
      <c r="BD202" s="825"/>
      <c r="BE202" s="811"/>
      <c r="BF202" s="812"/>
      <c r="BG202" s="812"/>
      <c r="BH202" s="812"/>
      <c r="BI202" s="812"/>
      <c r="BJ202" s="812"/>
      <c r="BK202" s="812"/>
      <c r="BL202" s="826"/>
      <c r="BO202" s="138">
        <v>921</v>
      </c>
      <c r="BP202" s="48"/>
      <c r="BQ202" s="72" t="s">
        <v>325</v>
      </c>
      <c r="BR202" s="138">
        <f t="shared" si="5"/>
        <v>921</v>
      </c>
    </row>
    <row r="203" spans="1:70" s="87" customFormat="1" ht="15.95" customHeight="1" x14ac:dyDescent="0.15">
      <c r="A203" s="102"/>
      <c r="B203" s="102"/>
      <c r="C203" s="795"/>
      <c r="D203" s="796"/>
      <c r="E203" s="802"/>
      <c r="F203" s="803"/>
      <c r="G203" s="803"/>
      <c r="H203" s="803"/>
      <c r="I203" s="803"/>
      <c r="J203" s="803"/>
      <c r="K203" s="803"/>
      <c r="L203" s="804"/>
      <c r="M203" s="833"/>
      <c r="N203" s="834"/>
      <c r="O203" s="834"/>
      <c r="P203" s="834"/>
      <c r="Q203" s="834"/>
      <c r="R203" s="834"/>
      <c r="S203" s="834"/>
      <c r="T203" s="834"/>
      <c r="U203" s="834"/>
      <c r="V203" s="834"/>
      <c r="W203" s="834"/>
      <c r="X203" s="835"/>
      <c r="Y203" s="814"/>
      <c r="Z203" s="815"/>
      <c r="AA203" s="815"/>
      <c r="AB203" s="815"/>
      <c r="AC203" s="815"/>
      <c r="AD203" s="815"/>
      <c r="AE203" s="815"/>
      <c r="AF203" s="816"/>
      <c r="AG203" s="817" t="str">
        <f t="shared" si="6"/>
        <v/>
      </c>
      <c r="AH203" s="818"/>
      <c r="AI203" s="818"/>
      <c r="AJ203" s="819"/>
      <c r="AK203" s="820"/>
      <c r="AL203" s="821"/>
      <c r="AM203" s="821"/>
      <c r="AN203" s="821"/>
      <c r="AO203" s="821"/>
      <c r="AP203" s="821"/>
      <c r="AQ203" s="821"/>
      <c r="AR203" s="821"/>
      <c r="AS203" s="821"/>
      <c r="AT203" s="821"/>
      <c r="AU203" s="821"/>
      <c r="AV203" s="821"/>
      <c r="AW203" s="821"/>
      <c r="AX203" s="821"/>
      <c r="AY203" s="821"/>
      <c r="AZ203" s="821"/>
      <c r="BA203" s="822"/>
      <c r="BB203" s="823"/>
      <c r="BC203" s="824"/>
      <c r="BD203" s="825"/>
      <c r="BE203" s="827"/>
      <c r="BF203" s="828"/>
      <c r="BG203" s="828"/>
      <c r="BH203" s="828"/>
      <c r="BI203" s="828"/>
      <c r="BJ203" s="828"/>
      <c r="BK203" s="828"/>
      <c r="BL203" s="829"/>
      <c r="BO203" s="138">
        <v>922</v>
      </c>
      <c r="BP203" s="48"/>
      <c r="BQ203" s="72" t="s">
        <v>326</v>
      </c>
      <c r="BR203" s="138">
        <f t="shared" si="5"/>
        <v>922</v>
      </c>
    </row>
    <row r="204" spans="1:70" s="87" customFormat="1" ht="15.95" customHeight="1" x14ac:dyDescent="0.15">
      <c r="A204" s="102"/>
      <c r="B204" s="102"/>
      <c r="C204" s="797"/>
      <c r="D204" s="798"/>
      <c r="E204" s="805"/>
      <c r="F204" s="806"/>
      <c r="G204" s="806"/>
      <c r="H204" s="806"/>
      <c r="I204" s="806"/>
      <c r="J204" s="806"/>
      <c r="K204" s="806"/>
      <c r="L204" s="807"/>
      <c r="M204" s="836"/>
      <c r="N204" s="837"/>
      <c r="O204" s="837"/>
      <c r="P204" s="837"/>
      <c r="Q204" s="837"/>
      <c r="R204" s="837"/>
      <c r="S204" s="837"/>
      <c r="T204" s="837"/>
      <c r="U204" s="837"/>
      <c r="V204" s="837"/>
      <c r="W204" s="837"/>
      <c r="X204" s="838"/>
      <c r="Y204" s="839"/>
      <c r="Z204" s="840"/>
      <c r="AA204" s="840"/>
      <c r="AB204" s="840"/>
      <c r="AC204" s="840"/>
      <c r="AD204" s="840"/>
      <c r="AE204" s="840"/>
      <c r="AF204" s="841"/>
      <c r="AG204" s="817" t="str">
        <f t="shared" si="6"/>
        <v/>
      </c>
      <c r="AH204" s="818"/>
      <c r="AI204" s="818"/>
      <c r="AJ204" s="819"/>
      <c r="AK204" s="820"/>
      <c r="AL204" s="821"/>
      <c r="AM204" s="821"/>
      <c r="AN204" s="821"/>
      <c r="AO204" s="821"/>
      <c r="AP204" s="821"/>
      <c r="AQ204" s="821"/>
      <c r="AR204" s="821"/>
      <c r="AS204" s="821"/>
      <c r="AT204" s="821"/>
      <c r="AU204" s="821"/>
      <c r="AV204" s="821"/>
      <c r="AW204" s="821"/>
      <c r="AX204" s="821"/>
      <c r="AY204" s="821"/>
      <c r="AZ204" s="821"/>
      <c r="BA204" s="822"/>
      <c r="BB204" s="823"/>
      <c r="BC204" s="824"/>
      <c r="BD204" s="825"/>
      <c r="BE204" s="830"/>
      <c r="BF204" s="831"/>
      <c r="BG204" s="831"/>
      <c r="BH204" s="831"/>
      <c r="BI204" s="831"/>
      <c r="BJ204" s="831"/>
      <c r="BK204" s="831"/>
      <c r="BL204" s="832"/>
      <c r="BO204" s="138">
        <v>923</v>
      </c>
      <c r="BP204" s="48"/>
      <c r="BQ204" s="72" t="s">
        <v>327</v>
      </c>
      <c r="BR204" s="138">
        <f t="shared" si="5"/>
        <v>923</v>
      </c>
    </row>
    <row r="205" spans="1:70" s="87" customFormat="1" ht="15.95" customHeight="1" x14ac:dyDescent="0.15">
      <c r="A205" s="102"/>
      <c r="B205" s="102"/>
      <c r="C205" s="793" t="str">
        <f>IF(M205="","",COUNT($C$7:D204)+1)</f>
        <v/>
      </c>
      <c r="D205" s="794"/>
      <c r="E205" s="799"/>
      <c r="F205" s="800"/>
      <c r="G205" s="800"/>
      <c r="H205" s="800"/>
      <c r="I205" s="800"/>
      <c r="J205" s="800"/>
      <c r="K205" s="800"/>
      <c r="L205" s="801"/>
      <c r="M205" s="808"/>
      <c r="N205" s="809"/>
      <c r="O205" s="809"/>
      <c r="P205" s="809"/>
      <c r="Q205" s="809"/>
      <c r="R205" s="809"/>
      <c r="S205" s="809"/>
      <c r="T205" s="809"/>
      <c r="U205" s="809"/>
      <c r="V205" s="809"/>
      <c r="W205" s="809"/>
      <c r="X205" s="810"/>
      <c r="Y205" s="811"/>
      <c r="Z205" s="812"/>
      <c r="AA205" s="812"/>
      <c r="AB205" s="812"/>
      <c r="AC205" s="812"/>
      <c r="AD205" s="812"/>
      <c r="AE205" s="812"/>
      <c r="AF205" s="813"/>
      <c r="AG205" s="817" t="str">
        <f t="shared" si="6"/>
        <v/>
      </c>
      <c r="AH205" s="818"/>
      <c r="AI205" s="818"/>
      <c r="AJ205" s="819"/>
      <c r="AK205" s="820"/>
      <c r="AL205" s="821"/>
      <c r="AM205" s="821"/>
      <c r="AN205" s="821"/>
      <c r="AO205" s="821"/>
      <c r="AP205" s="821"/>
      <c r="AQ205" s="821"/>
      <c r="AR205" s="821"/>
      <c r="AS205" s="821"/>
      <c r="AT205" s="821"/>
      <c r="AU205" s="821"/>
      <c r="AV205" s="821"/>
      <c r="AW205" s="821"/>
      <c r="AX205" s="821"/>
      <c r="AY205" s="821"/>
      <c r="AZ205" s="821"/>
      <c r="BA205" s="822"/>
      <c r="BB205" s="823"/>
      <c r="BC205" s="824"/>
      <c r="BD205" s="825"/>
      <c r="BE205" s="811"/>
      <c r="BF205" s="812"/>
      <c r="BG205" s="812"/>
      <c r="BH205" s="812"/>
      <c r="BI205" s="812"/>
      <c r="BJ205" s="812"/>
      <c r="BK205" s="812"/>
      <c r="BL205" s="826"/>
      <c r="BO205" s="138">
        <v>924</v>
      </c>
      <c r="BP205" s="48"/>
      <c r="BQ205" s="72" t="s">
        <v>328</v>
      </c>
      <c r="BR205" s="138">
        <f t="shared" si="5"/>
        <v>924</v>
      </c>
    </row>
    <row r="206" spans="1:70" s="87" customFormat="1" ht="15.95" customHeight="1" x14ac:dyDescent="0.15">
      <c r="A206" s="102"/>
      <c r="B206" s="102"/>
      <c r="C206" s="795"/>
      <c r="D206" s="796"/>
      <c r="E206" s="802"/>
      <c r="F206" s="803"/>
      <c r="G206" s="803"/>
      <c r="H206" s="803"/>
      <c r="I206" s="803"/>
      <c r="J206" s="803"/>
      <c r="K206" s="803"/>
      <c r="L206" s="804"/>
      <c r="M206" s="833"/>
      <c r="N206" s="834"/>
      <c r="O206" s="834"/>
      <c r="P206" s="834"/>
      <c r="Q206" s="834"/>
      <c r="R206" s="834"/>
      <c r="S206" s="834"/>
      <c r="T206" s="834"/>
      <c r="U206" s="834"/>
      <c r="V206" s="834"/>
      <c r="W206" s="834"/>
      <c r="X206" s="835"/>
      <c r="Y206" s="814"/>
      <c r="Z206" s="815"/>
      <c r="AA206" s="815"/>
      <c r="AB206" s="815"/>
      <c r="AC206" s="815"/>
      <c r="AD206" s="815"/>
      <c r="AE206" s="815"/>
      <c r="AF206" s="816"/>
      <c r="AG206" s="817" t="str">
        <f t="shared" si="6"/>
        <v/>
      </c>
      <c r="AH206" s="818"/>
      <c r="AI206" s="818"/>
      <c r="AJ206" s="819"/>
      <c r="AK206" s="820"/>
      <c r="AL206" s="821"/>
      <c r="AM206" s="821"/>
      <c r="AN206" s="821"/>
      <c r="AO206" s="821"/>
      <c r="AP206" s="821"/>
      <c r="AQ206" s="821"/>
      <c r="AR206" s="821"/>
      <c r="AS206" s="821"/>
      <c r="AT206" s="821"/>
      <c r="AU206" s="821"/>
      <c r="AV206" s="821"/>
      <c r="AW206" s="821"/>
      <c r="AX206" s="821"/>
      <c r="AY206" s="821"/>
      <c r="AZ206" s="821"/>
      <c r="BA206" s="822"/>
      <c r="BB206" s="823"/>
      <c r="BC206" s="824"/>
      <c r="BD206" s="825"/>
      <c r="BE206" s="827"/>
      <c r="BF206" s="828"/>
      <c r="BG206" s="828"/>
      <c r="BH206" s="828"/>
      <c r="BI206" s="828"/>
      <c r="BJ206" s="828"/>
      <c r="BK206" s="828"/>
      <c r="BL206" s="829"/>
      <c r="BO206" s="147" t="s">
        <v>590</v>
      </c>
      <c r="BP206" s="148"/>
      <c r="BQ206" s="148" t="s">
        <v>679</v>
      </c>
      <c r="BR206" s="147" t="str">
        <f t="shared" si="5"/>
        <v>925</v>
      </c>
    </row>
    <row r="207" spans="1:70" s="87" customFormat="1" ht="15.95" customHeight="1" x14ac:dyDescent="0.15">
      <c r="A207" s="102"/>
      <c r="B207" s="102"/>
      <c r="C207" s="797"/>
      <c r="D207" s="798"/>
      <c r="E207" s="805"/>
      <c r="F207" s="806"/>
      <c r="G207" s="806"/>
      <c r="H207" s="806"/>
      <c r="I207" s="806"/>
      <c r="J207" s="806"/>
      <c r="K207" s="806"/>
      <c r="L207" s="807"/>
      <c r="M207" s="836"/>
      <c r="N207" s="837"/>
      <c r="O207" s="837"/>
      <c r="P207" s="837"/>
      <c r="Q207" s="837"/>
      <c r="R207" s="837"/>
      <c r="S207" s="837"/>
      <c r="T207" s="837"/>
      <c r="U207" s="837"/>
      <c r="V207" s="837"/>
      <c r="W207" s="837"/>
      <c r="X207" s="838"/>
      <c r="Y207" s="839"/>
      <c r="Z207" s="840"/>
      <c r="AA207" s="840"/>
      <c r="AB207" s="840"/>
      <c r="AC207" s="840"/>
      <c r="AD207" s="840"/>
      <c r="AE207" s="840"/>
      <c r="AF207" s="841"/>
      <c r="AG207" s="817" t="str">
        <f t="shared" si="6"/>
        <v/>
      </c>
      <c r="AH207" s="818"/>
      <c r="AI207" s="818"/>
      <c r="AJ207" s="819"/>
      <c r="AK207" s="820"/>
      <c r="AL207" s="821"/>
      <c r="AM207" s="821"/>
      <c r="AN207" s="821"/>
      <c r="AO207" s="821"/>
      <c r="AP207" s="821"/>
      <c r="AQ207" s="821"/>
      <c r="AR207" s="821"/>
      <c r="AS207" s="821"/>
      <c r="AT207" s="821"/>
      <c r="AU207" s="821"/>
      <c r="AV207" s="821"/>
      <c r="AW207" s="821"/>
      <c r="AX207" s="821"/>
      <c r="AY207" s="821"/>
      <c r="AZ207" s="821"/>
      <c r="BA207" s="822"/>
      <c r="BB207" s="823"/>
      <c r="BC207" s="824"/>
      <c r="BD207" s="825"/>
      <c r="BE207" s="830"/>
      <c r="BF207" s="831"/>
      <c r="BG207" s="831"/>
      <c r="BH207" s="831"/>
      <c r="BI207" s="831"/>
      <c r="BJ207" s="831"/>
      <c r="BK207" s="831"/>
      <c r="BL207" s="832"/>
      <c r="BO207" s="147" t="s">
        <v>591</v>
      </c>
      <c r="BP207" s="148"/>
      <c r="BQ207" s="148" t="s">
        <v>678</v>
      </c>
      <c r="BR207" s="147" t="str">
        <f t="shared" si="5"/>
        <v>926</v>
      </c>
    </row>
    <row r="208" spans="1:70" s="87" customFormat="1" ht="15.95" customHeight="1" x14ac:dyDescent="0.15">
      <c r="A208" s="102"/>
      <c r="B208" s="102"/>
      <c r="C208" s="793" t="str">
        <f>IF(M208="","",COUNT($C$7:D207)+1)</f>
        <v/>
      </c>
      <c r="D208" s="794"/>
      <c r="E208" s="799"/>
      <c r="F208" s="800"/>
      <c r="G208" s="800"/>
      <c r="H208" s="800"/>
      <c r="I208" s="800"/>
      <c r="J208" s="800"/>
      <c r="K208" s="800"/>
      <c r="L208" s="801"/>
      <c r="M208" s="808"/>
      <c r="N208" s="809"/>
      <c r="O208" s="809"/>
      <c r="P208" s="809"/>
      <c r="Q208" s="809"/>
      <c r="R208" s="809"/>
      <c r="S208" s="809"/>
      <c r="T208" s="809"/>
      <c r="U208" s="809"/>
      <c r="V208" s="809"/>
      <c r="W208" s="809"/>
      <c r="X208" s="810"/>
      <c r="Y208" s="811"/>
      <c r="Z208" s="812"/>
      <c r="AA208" s="812"/>
      <c r="AB208" s="812"/>
      <c r="AC208" s="812"/>
      <c r="AD208" s="812"/>
      <c r="AE208" s="812"/>
      <c r="AF208" s="813"/>
      <c r="AG208" s="817" t="str">
        <f t="shared" si="6"/>
        <v/>
      </c>
      <c r="AH208" s="818"/>
      <c r="AI208" s="818"/>
      <c r="AJ208" s="819"/>
      <c r="AK208" s="820"/>
      <c r="AL208" s="821"/>
      <c r="AM208" s="821"/>
      <c r="AN208" s="821"/>
      <c r="AO208" s="821"/>
      <c r="AP208" s="821"/>
      <c r="AQ208" s="821"/>
      <c r="AR208" s="821"/>
      <c r="AS208" s="821"/>
      <c r="AT208" s="821"/>
      <c r="AU208" s="821"/>
      <c r="AV208" s="821"/>
      <c r="AW208" s="821"/>
      <c r="AX208" s="821"/>
      <c r="AY208" s="821"/>
      <c r="AZ208" s="821"/>
      <c r="BA208" s="822"/>
      <c r="BB208" s="823"/>
      <c r="BC208" s="824"/>
      <c r="BD208" s="825"/>
      <c r="BE208" s="811"/>
      <c r="BF208" s="812"/>
      <c r="BG208" s="812"/>
      <c r="BH208" s="812"/>
      <c r="BI208" s="812"/>
      <c r="BJ208" s="812"/>
      <c r="BK208" s="812"/>
      <c r="BL208" s="826"/>
      <c r="BO208" s="147" t="s">
        <v>592</v>
      </c>
      <c r="BP208" s="148"/>
      <c r="BQ208" s="148" t="s">
        <v>593</v>
      </c>
      <c r="BR208" s="147" t="str">
        <f t="shared" si="5"/>
        <v>927</v>
      </c>
    </row>
    <row r="209" spans="1:70" s="87" customFormat="1" ht="15.95" customHeight="1" x14ac:dyDescent="0.15">
      <c r="A209" s="102"/>
      <c r="B209" s="102"/>
      <c r="C209" s="795"/>
      <c r="D209" s="796"/>
      <c r="E209" s="802"/>
      <c r="F209" s="803"/>
      <c r="G209" s="803"/>
      <c r="H209" s="803"/>
      <c r="I209" s="803"/>
      <c r="J209" s="803"/>
      <c r="K209" s="803"/>
      <c r="L209" s="804"/>
      <c r="M209" s="833"/>
      <c r="N209" s="834"/>
      <c r="O209" s="834"/>
      <c r="P209" s="834"/>
      <c r="Q209" s="834"/>
      <c r="R209" s="834"/>
      <c r="S209" s="834"/>
      <c r="T209" s="834"/>
      <c r="U209" s="834"/>
      <c r="V209" s="834"/>
      <c r="W209" s="834"/>
      <c r="X209" s="835"/>
      <c r="Y209" s="814"/>
      <c r="Z209" s="815"/>
      <c r="AA209" s="815"/>
      <c r="AB209" s="815"/>
      <c r="AC209" s="815"/>
      <c r="AD209" s="815"/>
      <c r="AE209" s="815"/>
      <c r="AF209" s="816"/>
      <c r="AG209" s="817" t="str">
        <f t="shared" si="6"/>
        <v/>
      </c>
      <c r="AH209" s="818"/>
      <c r="AI209" s="818"/>
      <c r="AJ209" s="819"/>
      <c r="AK209" s="820"/>
      <c r="AL209" s="821"/>
      <c r="AM209" s="821"/>
      <c r="AN209" s="821"/>
      <c r="AO209" s="821"/>
      <c r="AP209" s="821"/>
      <c r="AQ209" s="821"/>
      <c r="AR209" s="821"/>
      <c r="AS209" s="821"/>
      <c r="AT209" s="821"/>
      <c r="AU209" s="821"/>
      <c r="AV209" s="821"/>
      <c r="AW209" s="821"/>
      <c r="AX209" s="821"/>
      <c r="AY209" s="821"/>
      <c r="AZ209" s="821"/>
      <c r="BA209" s="822"/>
      <c r="BB209" s="823"/>
      <c r="BC209" s="824"/>
      <c r="BD209" s="825"/>
      <c r="BE209" s="827"/>
      <c r="BF209" s="828"/>
      <c r="BG209" s="828"/>
      <c r="BH209" s="828"/>
      <c r="BI209" s="828"/>
      <c r="BJ209" s="828"/>
      <c r="BK209" s="828"/>
      <c r="BL209" s="829"/>
      <c r="BO209" s="147"/>
      <c r="BP209" s="148"/>
      <c r="BQ209" s="148" t="str">
        <f>IF(OR(BO26="",BO26=0),"",BO26)</f>
        <v/>
      </c>
      <c r="BR209" s="147" t="str">
        <f t="shared" si="5"/>
        <v/>
      </c>
    </row>
    <row r="210" spans="1:70" s="87" customFormat="1" ht="15.95" customHeight="1" x14ac:dyDescent="0.15">
      <c r="A210" s="102"/>
      <c r="B210" s="102"/>
      <c r="C210" s="797"/>
      <c r="D210" s="798"/>
      <c r="E210" s="805"/>
      <c r="F210" s="806"/>
      <c r="G210" s="806"/>
      <c r="H210" s="806"/>
      <c r="I210" s="806"/>
      <c r="J210" s="806"/>
      <c r="K210" s="806"/>
      <c r="L210" s="807"/>
      <c r="M210" s="836"/>
      <c r="N210" s="837"/>
      <c r="O210" s="837"/>
      <c r="P210" s="837"/>
      <c r="Q210" s="837"/>
      <c r="R210" s="837"/>
      <c r="S210" s="837"/>
      <c r="T210" s="837"/>
      <c r="U210" s="837"/>
      <c r="V210" s="837"/>
      <c r="W210" s="837"/>
      <c r="X210" s="838"/>
      <c r="Y210" s="839"/>
      <c r="Z210" s="840"/>
      <c r="AA210" s="840"/>
      <c r="AB210" s="840"/>
      <c r="AC210" s="840"/>
      <c r="AD210" s="840"/>
      <c r="AE210" s="840"/>
      <c r="AF210" s="841"/>
      <c r="AG210" s="817" t="str">
        <f t="shared" si="6"/>
        <v/>
      </c>
      <c r="AH210" s="818"/>
      <c r="AI210" s="818"/>
      <c r="AJ210" s="819"/>
      <c r="AK210" s="820"/>
      <c r="AL210" s="821"/>
      <c r="AM210" s="821"/>
      <c r="AN210" s="821"/>
      <c r="AO210" s="821"/>
      <c r="AP210" s="821"/>
      <c r="AQ210" s="821"/>
      <c r="AR210" s="821"/>
      <c r="AS210" s="821"/>
      <c r="AT210" s="821"/>
      <c r="AU210" s="821"/>
      <c r="AV210" s="821"/>
      <c r="AW210" s="821"/>
      <c r="AX210" s="821"/>
      <c r="AY210" s="821"/>
      <c r="AZ210" s="821"/>
      <c r="BA210" s="822"/>
      <c r="BB210" s="823"/>
      <c r="BC210" s="824"/>
      <c r="BD210" s="825"/>
      <c r="BE210" s="830"/>
      <c r="BF210" s="831"/>
      <c r="BG210" s="831"/>
      <c r="BH210" s="831"/>
      <c r="BI210" s="831"/>
      <c r="BJ210" s="831"/>
      <c r="BK210" s="831"/>
      <c r="BL210" s="832"/>
      <c r="BO210" s="147"/>
      <c r="BP210" s="148"/>
      <c r="BQ210" s="148" t="str">
        <f>IF(OR(BO27="",BO27=0),"",BO27)</f>
        <v>　</v>
      </c>
      <c r="BR210" s="147" t="str">
        <f t="shared" si="5"/>
        <v/>
      </c>
    </row>
    <row r="211" spans="1:70" s="87" customFormat="1" ht="15.95" customHeight="1" x14ac:dyDescent="0.15">
      <c r="A211" s="102"/>
      <c r="B211" s="102"/>
      <c r="C211" s="793" t="str">
        <f>IF(M211="","",COUNT($C$7:D210)+1)</f>
        <v/>
      </c>
      <c r="D211" s="794"/>
      <c r="E211" s="799"/>
      <c r="F211" s="800"/>
      <c r="G211" s="800"/>
      <c r="H211" s="800"/>
      <c r="I211" s="800"/>
      <c r="J211" s="800"/>
      <c r="K211" s="800"/>
      <c r="L211" s="801"/>
      <c r="M211" s="808"/>
      <c r="N211" s="809"/>
      <c r="O211" s="809"/>
      <c r="P211" s="809"/>
      <c r="Q211" s="809"/>
      <c r="R211" s="809"/>
      <c r="S211" s="809"/>
      <c r="T211" s="809"/>
      <c r="U211" s="809"/>
      <c r="V211" s="809"/>
      <c r="W211" s="809"/>
      <c r="X211" s="810"/>
      <c r="Y211" s="811"/>
      <c r="Z211" s="812"/>
      <c r="AA211" s="812"/>
      <c r="AB211" s="812"/>
      <c r="AC211" s="812"/>
      <c r="AD211" s="812"/>
      <c r="AE211" s="812"/>
      <c r="AF211" s="813"/>
      <c r="AG211" s="817" t="str">
        <f t="shared" si="6"/>
        <v/>
      </c>
      <c r="AH211" s="818"/>
      <c r="AI211" s="818"/>
      <c r="AJ211" s="819"/>
      <c r="AK211" s="820"/>
      <c r="AL211" s="821"/>
      <c r="AM211" s="821"/>
      <c r="AN211" s="821"/>
      <c r="AO211" s="821"/>
      <c r="AP211" s="821"/>
      <c r="AQ211" s="821"/>
      <c r="AR211" s="821"/>
      <c r="AS211" s="821"/>
      <c r="AT211" s="821"/>
      <c r="AU211" s="821"/>
      <c r="AV211" s="821"/>
      <c r="AW211" s="821"/>
      <c r="AX211" s="821"/>
      <c r="AY211" s="821"/>
      <c r="AZ211" s="821"/>
      <c r="BA211" s="822"/>
      <c r="BB211" s="823"/>
      <c r="BC211" s="824"/>
      <c r="BD211" s="825"/>
      <c r="BE211" s="811"/>
      <c r="BF211" s="812"/>
      <c r="BG211" s="812"/>
      <c r="BH211" s="812"/>
      <c r="BI211" s="812"/>
      <c r="BJ211" s="812"/>
      <c r="BK211" s="812"/>
      <c r="BL211" s="826"/>
      <c r="BO211" s="147"/>
      <c r="BP211" s="148"/>
      <c r="BQ211" s="148" t="str">
        <f t="shared" ref="BQ211:BQ223" si="7">IF(OR(BO28="",BO28=0),"",BO28)</f>
        <v/>
      </c>
      <c r="BR211" s="147" t="str">
        <f t="shared" si="5"/>
        <v/>
      </c>
    </row>
    <row r="212" spans="1:70" s="87" customFormat="1" ht="15.95" customHeight="1" x14ac:dyDescent="0.15">
      <c r="A212" s="102"/>
      <c r="B212" s="102"/>
      <c r="C212" s="795"/>
      <c r="D212" s="796"/>
      <c r="E212" s="802"/>
      <c r="F212" s="803"/>
      <c r="G212" s="803"/>
      <c r="H212" s="803"/>
      <c r="I212" s="803"/>
      <c r="J212" s="803"/>
      <c r="K212" s="803"/>
      <c r="L212" s="804"/>
      <c r="M212" s="833"/>
      <c r="N212" s="834"/>
      <c r="O212" s="834"/>
      <c r="P212" s="834"/>
      <c r="Q212" s="834"/>
      <c r="R212" s="834"/>
      <c r="S212" s="834"/>
      <c r="T212" s="834"/>
      <c r="U212" s="834"/>
      <c r="V212" s="834"/>
      <c r="W212" s="834"/>
      <c r="X212" s="835"/>
      <c r="Y212" s="814"/>
      <c r="Z212" s="815"/>
      <c r="AA212" s="815"/>
      <c r="AB212" s="815"/>
      <c r="AC212" s="815"/>
      <c r="AD212" s="815"/>
      <c r="AE212" s="815"/>
      <c r="AF212" s="816"/>
      <c r="AG212" s="817" t="str">
        <f t="shared" si="6"/>
        <v/>
      </c>
      <c r="AH212" s="818"/>
      <c r="AI212" s="818"/>
      <c r="AJ212" s="819"/>
      <c r="AK212" s="820"/>
      <c r="AL212" s="821"/>
      <c r="AM212" s="821"/>
      <c r="AN212" s="821"/>
      <c r="AO212" s="821"/>
      <c r="AP212" s="821"/>
      <c r="AQ212" s="821"/>
      <c r="AR212" s="821"/>
      <c r="AS212" s="821"/>
      <c r="AT212" s="821"/>
      <c r="AU212" s="821"/>
      <c r="AV212" s="821"/>
      <c r="AW212" s="821"/>
      <c r="AX212" s="821"/>
      <c r="AY212" s="821"/>
      <c r="AZ212" s="821"/>
      <c r="BA212" s="822"/>
      <c r="BB212" s="823"/>
      <c r="BC212" s="824"/>
      <c r="BD212" s="825"/>
      <c r="BE212" s="827"/>
      <c r="BF212" s="828"/>
      <c r="BG212" s="828"/>
      <c r="BH212" s="828"/>
      <c r="BI212" s="828"/>
      <c r="BJ212" s="828"/>
      <c r="BK212" s="828"/>
      <c r="BL212" s="829"/>
      <c r="BO212" s="147"/>
      <c r="BP212" s="148"/>
      <c r="BQ212" s="148" t="str">
        <f t="shared" si="7"/>
        <v/>
      </c>
      <c r="BR212" s="147" t="str">
        <f t="shared" si="5"/>
        <v/>
      </c>
    </row>
    <row r="213" spans="1:70" s="87" customFormat="1" ht="15.95" customHeight="1" x14ac:dyDescent="0.15">
      <c r="A213" s="102"/>
      <c r="B213" s="102"/>
      <c r="C213" s="797"/>
      <c r="D213" s="798"/>
      <c r="E213" s="805"/>
      <c r="F213" s="806"/>
      <c r="G213" s="806"/>
      <c r="H213" s="806"/>
      <c r="I213" s="806"/>
      <c r="J213" s="806"/>
      <c r="K213" s="806"/>
      <c r="L213" s="807"/>
      <c r="M213" s="836"/>
      <c r="N213" s="837"/>
      <c r="O213" s="837"/>
      <c r="P213" s="837"/>
      <c r="Q213" s="837"/>
      <c r="R213" s="837"/>
      <c r="S213" s="837"/>
      <c r="T213" s="837"/>
      <c r="U213" s="837"/>
      <c r="V213" s="837"/>
      <c r="W213" s="837"/>
      <c r="X213" s="838"/>
      <c r="Y213" s="839"/>
      <c r="Z213" s="840"/>
      <c r="AA213" s="840"/>
      <c r="AB213" s="840"/>
      <c r="AC213" s="840"/>
      <c r="AD213" s="840"/>
      <c r="AE213" s="840"/>
      <c r="AF213" s="841"/>
      <c r="AG213" s="817" t="str">
        <f t="shared" si="6"/>
        <v/>
      </c>
      <c r="AH213" s="818"/>
      <c r="AI213" s="818"/>
      <c r="AJ213" s="819"/>
      <c r="AK213" s="820"/>
      <c r="AL213" s="821"/>
      <c r="AM213" s="821"/>
      <c r="AN213" s="821"/>
      <c r="AO213" s="821"/>
      <c r="AP213" s="821"/>
      <c r="AQ213" s="821"/>
      <c r="AR213" s="821"/>
      <c r="AS213" s="821"/>
      <c r="AT213" s="821"/>
      <c r="AU213" s="821"/>
      <c r="AV213" s="821"/>
      <c r="AW213" s="821"/>
      <c r="AX213" s="821"/>
      <c r="AY213" s="821"/>
      <c r="AZ213" s="821"/>
      <c r="BA213" s="822"/>
      <c r="BB213" s="823"/>
      <c r="BC213" s="824"/>
      <c r="BD213" s="825"/>
      <c r="BE213" s="830"/>
      <c r="BF213" s="831"/>
      <c r="BG213" s="831"/>
      <c r="BH213" s="831"/>
      <c r="BI213" s="831"/>
      <c r="BJ213" s="831"/>
      <c r="BK213" s="831"/>
      <c r="BL213" s="832"/>
      <c r="BO213" s="147"/>
      <c r="BP213" s="148"/>
      <c r="BQ213" s="148" t="str">
        <f t="shared" si="7"/>
        <v/>
      </c>
      <c r="BR213" s="147" t="str">
        <f t="shared" si="5"/>
        <v/>
      </c>
    </row>
    <row r="214" spans="1:70" s="87" customFormat="1" ht="15.95" customHeight="1" x14ac:dyDescent="0.15">
      <c r="A214" s="102"/>
      <c r="B214" s="102"/>
      <c r="C214" s="793" t="str">
        <f>IF(M214="","",COUNT($C$7:D213)+1)</f>
        <v/>
      </c>
      <c r="D214" s="794"/>
      <c r="E214" s="799"/>
      <c r="F214" s="800"/>
      <c r="G214" s="800"/>
      <c r="H214" s="800"/>
      <c r="I214" s="800"/>
      <c r="J214" s="800"/>
      <c r="K214" s="800"/>
      <c r="L214" s="801"/>
      <c r="M214" s="808"/>
      <c r="N214" s="809"/>
      <c r="O214" s="809"/>
      <c r="P214" s="809"/>
      <c r="Q214" s="809"/>
      <c r="R214" s="809"/>
      <c r="S214" s="809"/>
      <c r="T214" s="809"/>
      <c r="U214" s="809"/>
      <c r="V214" s="809"/>
      <c r="W214" s="809"/>
      <c r="X214" s="810"/>
      <c r="Y214" s="811"/>
      <c r="Z214" s="812"/>
      <c r="AA214" s="812"/>
      <c r="AB214" s="812"/>
      <c r="AC214" s="812"/>
      <c r="AD214" s="812"/>
      <c r="AE214" s="812"/>
      <c r="AF214" s="813"/>
      <c r="AG214" s="817" t="str">
        <f t="shared" si="6"/>
        <v/>
      </c>
      <c r="AH214" s="818"/>
      <c r="AI214" s="818"/>
      <c r="AJ214" s="819"/>
      <c r="AK214" s="820"/>
      <c r="AL214" s="821"/>
      <c r="AM214" s="821"/>
      <c r="AN214" s="821"/>
      <c r="AO214" s="821"/>
      <c r="AP214" s="821"/>
      <c r="AQ214" s="821"/>
      <c r="AR214" s="821"/>
      <c r="AS214" s="821"/>
      <c r="AT214" s="821"/>
      <c r="AU214" s="821"/>
      <c r="AV214" s="821"/>
      <c r="AW214" s="821"/>
      <c r="AX214" s="821"/>
      <c r="AY214" s="821"/>
      <c r="AZ214" s="821"/>
      <c r="BA214" s="822"/>
      <c r="BB214" s="823"/>
      <c r="BC214" s="824"/>
      <c r="BD214" s="825"/>
      <c r="BE214" s="811"/>
      <c r="BF214" s="812"/>
      <c r="BG214" s="812"/>
      <c r="BH214" s="812"/>
      <c r="BI214" s="812"/>
      <c r="BJ214" s="812"/>
      <c r="BK214" s="812"/>
      <c r="BL214" s="826"/>
      <c r="BO214" s="147"/>
      <c r="BP214" s="148"/>
      <c r="BQ214" s="148" t="str">
        <f t="shared" si="7"/>
        <v/>
      </c>
      <c r="BR214" s="147" t="str">
        <f t="shared" si="5"/>
        <v/>
      </c>
    </row>
    <row r="215" spans="1:70" s="87" customFormat="1" ht="15.95" customHeight="1" x14ac:dyDescent="0.15">
      <c r="A215" s="102"/>
      <c r="B215" s="102"/>
      <c r="C215" s="795"/>
      <c r="D215" s="796"/>
      <c r="E215" s="802"/>
      <c r="F215" s="803"/>
      <c r="G215" s="803"/>
      <c r="H215" s="803"/>
      <c r="I215" s="803"/>
      <c r="J215" s="803"/>
      <c r="K215" s="803"/>
      <c r="L215" s="804"/>
      <c r="M215" s="833"/>
      <c r="N215" s="834"/>
      <c r="O215" s="834"/>
      <c r="P215" s="834"/>
      <c r="Q215" s="834"/>
      <c r="R215" s="834"/>
      <c r="S215" s="834"/>
      <c r="T215" s="834"/>
      <c r="U215" s="834"/>
      <c r="V215" s="834"/>
      <c r="W215" s="834"/>
      <c r="X215" s="835"/>
      <c r="Y215" s="814"/>
      <c r="Z215" s="815"/>
      <c r="AA215" s="815"/>
      <c r="AB215" s="815"/>
      <c r="AC215" s="815"/>
      <c r="AD215" s="815"/>
      <c r="AE215" s="815"/>
      <c r="AF215" s="816"/>
      <c r="AG215" s="817" t="str">
        <f t="shared" si="6"/>
        <v/>
      </c>
      <c r="AH215" s="818"/>
      <c r="AI215" s="818"/>
      <c r="AJ215" s="819"/>
      <c r="AK215" s="820"/>
      <c r="AL215" s="821"/>
      <c r="AM215" s="821"/>
      <c r="AN215" s="821"/>
      <c r="AO215" s="821"/>
      <c r="AP215" s="821"/>
      <c r="AQ215" s="821"/>
      <c r="AR215" s="821"/>
      <c r="AS215" s="821"/>
      <c r="AT215" s="821"/>
      <c r="AU215" s="821"/>
      <c r="AV215" s="821"/>
      <c r="AW215" s="821"/>
      <c r="AX215" s="821"/>
      <c r="AY215" s="821"/>
      <c r="AZ215" s="821"/>
      <c r="BA215" s="822"/>
      <c r="BB215" s="823"/>
      <c r="BC215" s="824"/>
      <c r="BD215" s="825"/>
      <c r="BE215" s="827"/>
      <c r="BF215" s="828"/>
      <c r="BG215" s="828"/>
      <c r="BH215" s="828"/>
      <c r="BI215" s="828"/>
      <c r="BJ215" s="828"/>
      <c r="BK215" s="828"/>
      <c r="BL215" s="829"/>
      <c r="BO215" s="147"/>
      <c r="BP215" s="148"/>
      <c r="BQ215" s="148" t="str">
        <f t="shared" si="7"/>
        <v/>
      </c>
      <c r="BR215" s="147" t="str">
        <f t="shared" si="5"/>
        <v/>
      </c>
    </row>
    <row r="216" spans="1:70" s="87" customFormat="1" ht="15.95" customHeight="1" x14ac:dyDescent="0.15">
      <c r="A216" s="102"/>
      <c r="B216" s="102"/>
      <c r="C216" s="797"/>
      <c r="D216" s="798"/>
      <c r="E216" s="805"/>
      <c r="F216" s="806"/>
      <c r="G216" s="806"/>
      <c r="H216" s="806"/>
      <c r="I216" s="806"/>
      <c r="J216" s="806"/>
      <c r="K216" s="806"/>
      <c r="L216" s="807"/>
      <c r="M216" s="836"/>
      <c r="N216" s="837"/>
      <c r="O216" s="837"/>
      <c r="P216" s="837"/>
      <c r="Q216" s="837"/>
      <c r="R216" s="837"/>
      <c r="S216" s="837"/>
      <c r="T216" s="837"/>
      <c r="U216" s="837"/>
      <c r="V216" s="837"/>
      <c r="W216" s="837"/>
      <c r="X216" s="838"/>
      <c r="Y216" s="839"/>
      <c r="Z216" s="840"/>
      <c r="AA216" s="840"/>
      <c r="AB216" s="840"/>
      <c r="AC216" s="840"/>
      <c r="AD216" s="840"/>
      <c r="AE216" s="840"/>
      <c r="AF216" s="841"/>
      <c r="AG216" s="817" t="str">
        <f t="shared" si="6"/>
        <v/>
      </c>
      <c r="AH216" s="818"/>
      <c r="AI216" s="818"/>
      <c r="AJ216" s="819"/>
      <c r="AK216" s="820"/>
      <c r="AL216" s="821"/>
      <c r="AM216" s="821"/>
      <c r="AN216" s="821"/>
      <c r="AO216" s="821"/>
      <c r="AP216" s="821"/>
      <c r="AQ216" s="821"/>
      <c r="AR216" s="821"/>
      <c r="AS216" s="821"/>
      <c r="AT216" s="821"/>
      <c r="AU216" s="821"/>
      <c r="AV216" s="821"/>
      <c r="AW216" s="821"/>
      <c r="AX216" s="821"/>
      <c r="AY216" s="821"/>
      <c r="AZ216" s="821"/>
      <c r="BA216" s="822"/>
      <c r="BB216" s="823"/>
      <c r="BC216" s="824"/>
      <c r="BD216" s="825"/>
      <c r="BE216" s="830"/>
      <c r="BF216" s="831"/>
      <c r="BG216" s="831"/>
      <c r="BH216" s="831"/>
      <c r="BI216" s="831"/>
      <c r="BJ216" s="831"/>
      <c r="BK216" s="831"/>
      <c r="BL216" s="832"/>
      <c r="BO216" s="147"/>
      <c r="BP216" s="148"/>
      <c r="BQ216" s="148" t="str">
        <f t="shared" si="7"/>
        <v/>
      </c>
      <c r="BR216" s="147" t="str">
        <f t="shared" si="5"/>
        <v/>
      </c>
    </row>
    <row r="217" spans="1:70" s="87" customFormat="1" ht="15.95" customHeight="1" x14ac:dyDescent="0.15">
      <c r="A217" s="102"/>
      <c r="B217" s="102"/>
      <c r="C217" s="793" t="str">
        <f>IF(M217="","",COUNT($C$7:D216)+1)</f>
        <v/>
      </c>
      <c r="D217" s="794"/>
      <c r="E217" s="799"/>
      <c r="F217" s="800"/>
      <c r="G217" s="800"/>
      <c r="H217" s="800"/>
      <c r="I217" s="800"/>
      <c r="J217" s="800"/>
      <c r="K217" s="800"/>
      <c r="L217" s="801"/>
      <c r="M217" s="808"/>
      <c r="N217" s="809"/>
      <c r="O217" s="809"/>
      <c r="P217" s="809"/>
      <c r="Q217" s="809"/>
      <c r="R217" s="809"/>
      <c r="S217" s="809"/>
      <c r="T217" s="809"/>
      <c r="U217" s="809"/>
      <c r="V217" s="809"/>
      <c r="W217" s="809"/>
      <c r="X217" s="810"/>
      <c r="Y217" s="811"/>
      <c r="Z217" s="812"/>
      <c r="AA217" s="812"/>
      <c r="AB217" s="812"/>
      <c r="AC217" s="812"/>
      <c r="AD217" s="812"/>
      <c r="AE217" s="812"/>
      <c r="AF217" s="813"/>
      <c r="AG217" s="817" t="str">
        <f t="shared" si="6"/>
        <v/>
      </c>
      <c r="AH217" s="818"/>
      <c r="AI217" s="818"/>
      <c r="AJ217" s="819"/>
      <c r="AK217" s="820"/>
      <c r="AL217" s="821"/>
      <c r="AM217" s="821"/>
      <c r="AN217" s="821"/>
      <c r="AO217" s="821"/>
      <c r="AP217" s="821"/>
      <c r="AQ217" s="821"/>
      <c r="AR217" s="821"/>
      <c r="AS217" s="821"/>
      <c r="AT217" s="821"/>
      <c r="AU217" s="821"/>
      <c r="AV217" s="821"/>
      <c r="AW217" s="821"/>
      <c r="AX217" s="821"/>
      <c r="AY217" s="821"/>
      <c r="AZ217" s="821"/>
      <c r="BA217" s="822"/>
      <c r="BB217" s="823"/>
      <c r="BC217" s="824"/>
      <c r="BD217" s="825"/>
      <c r="BE217" s="811"/>
      <c r="BF217" s="812"/>
      <c r="BG217" s="812"/>
      <c r="BH217" s="812"/>
      <c r="BI217" s="812"/>
      <c r="BJ217" s="812"/>
      <c r="BK217" s="812"/>
      <c r="BL217" s="826"/>
      <c r="BO217" s="147"/>
      <c r="BP217" s="148"/>
      <c r="BQ217" s="148" t="str">
        <f t="shared" si="7"/>
        <v/>
      </c>
      <c r="BR217" s="147" t="str">
        <f t="shared" si="5"/>
        <v/>
      </c>
    </row>
    <row r="218" spans="1:70" s="87" customFormat="1" ht="15.95" customHeight="1" x14ac:dyDescent="0.15">
      <c r="A218" s="102"/>
      <c r="B218" s="102"/>
      <c r="C218" s="795"/>
      <c r="D218" s="796"/>
      <c r="E218" s="802"/>
      <c r="F218" s="803"/>
      <c r="G218" s="803"/>
      <c r="H218" s="803"/>
      <c r="I218" s="803"/>
      <c r="J218" s="803"/>
      <c r="K218" s="803"/>
      <c r="L218" s="804"/>
      <c r="M218" s="833"/>
      <c r="N218" s="834"/>
      <c r="O218" s="834"/>
      <c r="P218" s="834"/>
      <c r="Q218" s="834"/>
      <c r="R218" s="834"/>
      <c r="S218" s="834"/>
      <c r="T218" s="834"/>
      <c r="U218" s="834"/>
      <c r="V218" s="834"/>
      <c r="W218" s="834"/>
      <c r="X218" s="835"/>
      <c r="Y218" s="814"/>
      <c r="Z218" s="815"/>
      <c r="AA218" s="815"/>
      <c r="AB218" s="815"/>
      <c r="AC218" s="815"/>
      <c r="AD218" s="815"/>
      <c r="AE218" s="815"/>
      <c r="AF218" s="816"/>
      <c r="AG218" s="817" t="str">
        <f t="shared" si="6"/>
        <v/>
      </c>
      <c r="AH218" s="818"/>
      <c r="AI218" s="818"/>
      <c r="AJ218" s="819"/>
      <c r="AK218" s="820"/>
      <c r="AL218" s="821"/>
      <c r="AM218" s="821"/>
      <c r="AN218" s="821"/>
      <c r="AO218" s="821"/>
      <c r="AP218" s="821"/>
      <c r="AQ218" s="821"/>
      <c r="AR218" s="821"/>
      <c r="AS218" s="821"/>
      <c r="AT218" s="821"/>
      <c r="AU218" s="821"/>
      <c r="AV218" s="821"/>
      <c r="AW218" s="821"/>
      <c r="AX218" s="821"/>
      <c r="AY218" s="821"/>
      <c r="AZ218" s="821"/>
      <c r="BA218" s="822"/>
      <c r="BB218" s="823"/>
      <c r="BC218" s="824"/>
      <c r="BD218" s="825"/>
      <c r="BE218" s="827"/>
      <c r="BF218" s="828"/>
      <c r="BG218" s="828"/>
      <c r="BH218" s="828"/>
      <c r="BI218" s="828"/>
      <c r="BJ218" s="828"/>
      <c r="BK218" s="828"/>
      <c r="BL218" s="829"/>
      <c r="BO218" s="147"/>
      <c r="BP218" s="148"/>
      <c r="BQ218" s="148" t="str">
        <f t="shared" si="7"/>
        <v/>
      </c>
      <c r="BR218" s="147" t="str">
        <f t="shared" si="5"/>
        <v/>
      </c>
    </row>
    <row r="219" spans="1:70" s="87" customFormat="1" ht="15.95" customHeight="1" thickBot="1" x14ac:dyDescent="0.2">
      <c r="A219" s="102"/>
      <c r="B219" s="102"/>
      <c r="C219" s="842"/>
      <c r="D219" s="843"/>
      <c r="E219" s="805"/>
      <c r="F219" s="806"/>
      <c r="G219" s="806"/>
      <c r="H219" s="806"/>
      <c r="I219" s="806"/>
      <c r="J219" s="806"/>
      <c r="K219" s="806"/>
      <c r="L219" s="807"/>
      <c r="M219" s="847"/>
      <c r="N219" s="848"/>
      <c r="O219" s="848"/>
      <c r="P219" s="848"/>
      <c r="Q219" s="848"/>
      <c r="R219" s="848"/>
      <c r="S219" s="848"/>
      <c r="T219" s="848"/>
      <c r="U219" s="848"/>
      <c r="V219" s="848"/>
      <c r="W219" s="848"/>
      <c r="X219" s="849"/>
      <c r="Y219" s="839"/>
      <c r="Z219" s="840"/>
      <c r="AA219" s="840"/>
      <c r="AB219" s="840"/>
      <c r="AC219" s="840"/>
      <c r="AD219" s="840"/>
      <c r="AE219" s="840"/>
      <c r="AF219" s="841"/>
      <c r="AG219" s="817" t="str">
        <f t="shared" si="6"/>
        <v/>
      </c>
      <c r="AH219" s="818"/>
      <c r="AI219" s="818"/>
      <c r="AJ219" s="819"/>
      <c r="AK219" s="850"/>
      <c r="AL219" s="851"/>
      <c r="AM219" s="851"/>
      <c r="AN219" s="851"/>
      <c r="AO219" s="851"/>
      <c r="AP219" s="851"/>
      <c r="AQ219" s="851"/>
      <c r="AR219" s="851"/>
      <c r="AS219" s="851"/>
      <c r="AT219" s="851"/>
      <c r="AU219" s="851"/>
      <c r="AV219" s="851"/>
      <c r="AW219" s="851"/>
      <c r="AX219" s="851"/>
      <c r="AY219" s="851"/>
      <c r="AZ219" s="851"/>
      <c r="BA219" s="852"/>
      <c r="BB219" s="823"/>
      <c r="BC219" s="824"/>
      <c r="BD219" s="825"/>
      <c r="BE219" s="844"/>
      <c r="BF219" s="845"/>
      <c r="BG219" s="845"/>
      <c r="BH219" s="845"/>
      <c r="BI219" s="845"/>
      <c r="BJ219" s="845"/>
      <c r="BK219" s="845"/>
      <c r="BL219" s="846"/>
      <c r="BO219" s="147"/>
      <c r="BP219" s="148"/>
      <c r="BQ219" s="148" t="str">
        <f t="shared" si="7"/>
        <v/>
      </c>
      <c r="BR219" s="147" t="str">
        <f t="shared" si="5"/>
        <v/>
      </c>
    </row>
    <row r="220" spans="1:70" s="87" customFormat="1" ht="15.95" customHeight="1" x14ac:dyDescent="0.15">
      <c r="A220" s="102"/>
      <c r="B220" s="115"/>
      <c r="C220" s="128"/>
      <c r="D220" s="308" t="str">
        <f>D164</f>
        <v>※年齢は、令和5年4月1日時点での年齢とする。</v>
      </c>
      <c r="E220" s="139"/>
      <c r="F220" s="139"/>
      <c r="G220" s="139"/>
      <c r="H220" s="139"/>
      <c r="I220" s="139"/>
      <c r="J220" s="139"/>
      <c r="K220" s="139"/>
      <c r="L220" s="139"/>
      <c r="M220" s="104"/>
      <c r="N220" s="118"/>
      <c r="O220" s="140"/>
      <c r="P220" s="140"/>
      <c r="Q220" s="140"/>
      <c r="R220" s="140"/>
      <c r="S220" s="140"/>
      <c r="T220" s="140"/>
      <c r="U220" s="140"/>
      <c r="V220" s="140"/>
      <c r="W220" s="140"/>
      <c r="X220" s="140"/>
      <c r="Y220" s="118"/>
      <c r="Z220" s="118"/>
      <c r="AA220" s="118"/>
      <c r="AB220" s="118"/>
      <c r="AC220" s="118"/>
      <c r="AD220" s="118"/>
      <c r="AE220" s="118"/>
      <c r="AF220" s="118"/>
      <c r="AG220" s="118"/>
      <c r="AH220" s="118"/>
      <c r="AI220" s="118"/>
      <c r="AJ220" s="118"/>
      <c r="AK220" s="139"/>
      <c r="AL220" s="139"/>
      <c r="AM220" s="139"/>
      <c r="AN220" s="139"/>
      <c r="AO220" s="139"/>
      <c r="AP220" s="139"/>
      <c r="AQ220" s="141"/>
      <c r="AR220" s="141"/>
      <c r="AS220" s="139"/>
      <c r="AT220" s="139"/>
      <c r="AU220" s="139"/>
      <c r="AV220" s="139"/>
      <c r="AW220" s="139"/>
      <c r="AX220" s="139"/>
      <c r="AY220" s="139"/>
      <c r="AZ220" s="142"/>
      <c r="BA220" s="142"/>
      <c r="BB220" s="142"/>
      <c r="BC220" s="142"/>
      <c r="BD220" s="142"/>
      <c r="BE220" s="139"/>
      <c r="BF220" s="139"/>
      <c r="BG220" s="139"/>
      <c r="BH220" s="139"/>
      <c r="BI220" s="139"/>
      <c r="BJ220" s="139"/>
      <c r="BK220" s="139"/>
      <c r="BL220" s="139"/>
      <c r="BO220" s="147"/>
      <c r="BP220" s="148"/>
      <c r="BQ220" s="148" t="str">
        <f t="shared" si="7"/>
        <v/>
      </c>
      <c r="BR220" s="147" t="str">
        <f t="shared" si="5"/>
        <v/>
      </c>
    </row>
    <row r="221" spans="1:70" s="87" customFormat="1" ht="15.95" customHeight="1" x14ac:dyDescent="0.15">
      <c r="A221" s="102"/>
      <c r="B221" s="105"/>
      <c r="C221" s="127"/>
      <c r="D221" s="309"/>
      <c r="E221" s="129"/>
      <c r="F221" s="129"/>
      <c r="G221" s="129"/>
      <c r="H221" s="129"/>
      <c r="I221" s="129"/>
      <c r="J221" s="129"/>
      <c r="K221" s="129"/>
      <c r="L221" s="129"/>
      <c r="M221" s="104"/>
      <c r="N221" s="104"/>
      <c r="O221" s="104"/>
      <c r="P221" s="104"/>
      <c r="Q221" s="104"/>
      <c r="R221" s="104"/>
      <c r="S221" s="125"/>
      <c r="T221" s="125"/>
      <c r="U221" s="125"/>
      <c r="V221" s="125"/>
      <c r="W221" s="125"/>
      <c r="X221" s="125"/>
      <c r="Y221" s="125"/>
      <c r="Z221" s="125"/>
      <c r="AA221" s="125"/>
      <c r="AB221" s="125"/>
      <c r="AC221" s="125"/>
      <c r="AD221" s="125"/>
      <c r="AE221" s="125"/>
      <c r="AF221" s="125"/>
      <c r="AG221" s="125"/>
      <c r="AH221" s="126"/>
      <c r="AI221" s="126"/>
      <c r="AJ221" s="129"/>
      <c r="AK221" s="129"/>
      <c r="AL221" s="129"/>
      <c r="AM221" s="129"/>
      <c r="AN221" s="129"/>
      <c r="AO221" s="129"/>
      <c r="AP221" s="129"/>
      <c r="AQ221" s="126"/>
      <c r="AR221" s="126"/>
      <c r="AS221" s="129"/>
      <c r="AT221" s="129"/>
      <c r="AU221" s="129"/>
      <c r="AV221" s="129"/>
      <c r="AW221" s="129"/>
      <c r="AX221" s="129"/>
      <c r="AY221" s="129"/>
      <c r="AZ221" s="143"/>
      <c r="BA221" s="143"/>
      <c r="BB221" s="143"/>
      <c r="BC221" s="143"/>
      <c r="BD221" s="143"/>
      <c r="BE221" s="129"/>
      <c r="BF221" s="129"/>
      <c r="BG221" s="129"/>
      <c r="BH221" s="129"/>
      <c r="BI221" s="129"/>
      <c r="BJ221" s="129"/>
      <c r="BK221" s="129"/>
      <c r="BL221" s="129"/>
      <c r="BO221" s="147"/>
      <c r="BP221" s="148"/>
      <c r="BQ221" s="148" t="str">
        <f t="shared" si="7"/>
        <v/>
      </c>
      <c r="BR221" s="147" t="str">
        <f t="shared" si="5"/>
        <v/>
      </c>
    </row>
    <row r="222" spans="1:70" s="87" customFormat="1" ht="15.95" customHeight="1" x14ac:dyDescent="0.15">
      <c r="A222" s="102"/>
      <c r="B222" s="105"/>
      <c r="C222" s="127"/>
      <c r="D222" s="128"/>
      <c r="E222" s="129"/>
      <c r="F222" s="129"/>
      <c r="G222" s="129"/>
      <c r="H222" s="129"/>
      <c r="I222" s="129"/>
      <c r="J222" s="129"/>
      <c r="K222" s="129"/>
      <c r="L222" s="129"/>
      <c r="M222" s="104"/>
      <c r="N222" s="104"/>
      <c r="O222" s="104"/>
      <c r="P222" s="104"/>
      <c r="Q222" s="104"/>
      <c r="R222" s="104"/>
      <c r="S222" s="125"/>
      <c r="T222" s="125"/>
      <c r="U222" s="125"/>
      <c r="V222" s="125"/>
      <c r="W222" s="125"/>
      <c r="X222" s="125"/>
      <c r="Y222" s="125"/>
      <c r="Z222" s="125"/>
      <c r="AA222" s="125"/>
      <c r="AB222" s="125"/>
      <c r="AC222" s="125"/>
      <c r="AD222" s="125"/>
      <c r="AE222" s="125"/>
      <c r="AF222" s="125"/>
      <c r="AG222" s="125"/>
      <c r="AH222" s="126"/>
      <c r="AI222" s="126"/>
      <c r="AJ222" s="129"/>
      <c r="AK222" s="129"/>
      <c r="AL222" s="129"/>
      <c r="AM222" s="129"/>
      <c r="AN222" s="129"/>
      <c r="AO222" s="129"/>
      <c r="AP222" s="129"/>
      <c r="AQ222" s="126"/>
      <c r="AR222" s="126"/>
      <c r="AS222" s="129"/>
      <c r="AT222" s="129"/>
      <c r="AU222" s="129"/>
      <c r="AV222" s="129"/>
      <c r="AW222" s="129"/>
      <c r="AX222" s="129"/>
      <c r="AY222" s="129"/>
      <c r="AZ222" s="143"/>
      <c r="BA222" s="143"/>
      <c r="BB222" s="143"/>
      <c r="BC222" s="143"/>
      <c r="BD222" s="143"/>
      <c r="BE222" s="129"/>
      <c r="BF222" s="129"/>
      <c r="BG222" s="129"/>
      <c r="BH222" s="129"/>
      <c r="BI222" s="129"/>
      <c r="BJ222" s="129"/>
      <c r="BK222" s="129"/>
      <c r="BL222" s="129"/>
      <c r="BO222" s="147"/>
      <c r="BP222" s="148"/>
      <c r="BQ222" s="148" t="str">
        <f t="shared" si="7"/>
        <v/>
      </c>
      <c r="BR222" s="147" t="str">
        <f t="shared" si="5"/>
        <v/>
      </c>
    </row>
    <row r="223" spans="1:70" s="87" customFormat="1" ht="15.95" customHeight="1" x14ac:dyDescent="0.15">
      <c r="A223" s="102"/>
      <c r="B223" s="105"/>
      <c r="C223" s="127"/>
      <c r="D223" s="128"/>
      <c r="E223" s="129"/>
      <c r="F223" s="129"/>
      <c r="G223" s="129"/>
      <c r="H223" s="129"/>
      <c r="I223" s="129"/>
      <c r="J223" s="129"/>
      <c r="K223" s="129"/>
      <c r="L223" s="129"/>
      <c r="M223" s="104"/>
      <c r="N223" s="104"/>
      <c r="O223" s="101"/>
      <c r="P223" s="101"/>
      <c r="Q223" s="101"/>
      <c r="R223" s="101"/>
      <c r="S223" s="125"/>
      <c r="T223" s="125"/>
      <c r="U223" s="125"/>
      <c r="V223" s="125"/>
      <c r="W223" s="125"/>
      <c r="X223" s="125"/>
      <c r="Y223" s="125"/>
      <c r="Z223" s="125"/>
      <c r="AA223" s="125"/>
      <c r="AB223" s="125"/>
      <c r="AC223" s="125"/>
      <c r="AD223" s="125"/>
      <c r="AE223" s="125"/>
      <c r="AF223" s="125"/>
      <c r="AG223" s="125"/>
      <c r="AH223" s="126"/>
      <c r="AI223" s="126"/>
      <c r="AJ223" s="129"/>
      <c r="AK223" s="129"/>
      <c r="AL223" s="129"/>
      <c r="AM223" s="129"/>
      <c r="AN223" s="129"/>
      <c r="AO223" s="129"/>
      <c r="AP223" s="129"/>
      <c r="AQ223" s="126"/>
      <c r="AR223" s="126"/>
      <c r="AS223" s="129"/>
      <c r="AT223" s="129"/>
      <c r="AU223" s="129"/>
      <c r="AV223" s="129"/>
      <c r="AW223" s="129"/>
      <c r="AX223" s="129"/>
      <c r="AY223" s="129"/>
      <c r="AZ223" s="143"/>
      <c r="BA223" s="143"/>
      <c r="BB223" s="143"/>
      <c r="BC223" s="143"/>
      <c r="BD223" s="143"/>
      <c r="BE223" s="129"/>
      <c r="BF223" s="129"/>
      <c r="BG223" s="129"/>
      <c r="BH223" s="129"/>
      <c r="BI223" s="129"/>
      <c r="BJ223" s="129"/>
      <c r="BK223" s="129"/>
      <c r="BL223" s="129"/>
      <c r="BO223" s="147"/>
      <c r="BP223" s="148"/>
      <c r="BQ223" s="148" t="str">
        <f t="shared" si="7"/>
        <v/>
      </c>
      <c r="BR223" s="147" t="str">
        <f t="shared" si="5"/>
        <v/>
      </c>
    </row>
    <row r="224" spans="1:70" s="87" customFormat="1" ht="15.95" customHeight="1" x14ac:dyDescent="0.15">
      <c r="A224" s="91"/>
      <c r="B224" s="91"/>
      <c r="C224" s="135"/>
      <c r="D224" s="135"/>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row>
    <row r="225" spans="1:70" s="87" customFormat="1" ht="15.95" customHeight="1" x14ac:dyDescent="0.15">
      <c r="A225" s="87" t="s">
        <v>206</v>
      </c>
      <c r="C225" s="89"/>
      <c r="D225" s="89"/>
      <c r="E225" s="79"/>
      <c r="F225" s="79"/>
      <c r="G225" s="79"/>
      <c r="H225" s="79"/>
      <c r="I225" s="79"/>
      <c r="J225" s="79"/>
      <c r="K225" s="79"/>
      <c r="L225" s="79"/>
      <c r="M225" s="77"/>
      <c r="N225" s="77"/>
      <c r="O225" s="77"/>
      <c r="P225" s="77"/>
      <c r="Q225" s="77"/>
      <c r="R225" s="853" t="s">
        <v>207</v>
      </c>
      <c r="S225" s="854"/>
      <c r="T225" s="854"/>
      <c r="U225" s="854"/>
      <c r="V225" s="854"/>
      <c r="W225" s="854"/>
      <c r="X225" s="854"/>
      <c r="Y225" s="855"/>
      <c r="Z225" s="853">
        <f>Z1</f>
        <v>0</v>
      </c>
      <c r="AA225" s="854"/>
      <c r="AB225" s="854"/>
      <c r="AC225" s="854"/>
      <c r="AD225" s="854"/>
      <c r="AE225" s="854"/>
      <c r="AF225" s="854"/>
      <c r="AG225" s="855"/>
      <c r="AH225" s="80"/>
      <c r="AI225" s="80"/>
      <c r="AJ225" s="856" t="s">
        <v>594</v>
      </c>
      <c r="AK225" s="857"/>
      <c r="AL225" s="857"/>
      <c r="AM225" s="857"/>
      <c r="AN225" s="857"/>
      <c r="AO225" s="857"/>
      <c r="AP225" s="857"/>
      <c r="AQ225" s="858"/>
      <c r="AR225" s="859" t="str">
        <f>AS1</f>
        <v/>
      </c>
      <c r="AS225" s="860"/>
      <c r="AT225" s="860"/>
      <c r="AU225" s="860"/>
      <c r="AV225" s="860"/>
      <c r="AW225" s="860"/>
      <c r="AX225" s="860"/>
      <c r="AY225" s="860"/>
      <c r="AZ225" s="860"/>
      <c r="BA225" s="860"/>
      <c r="BB225" s="860"/>
      <c r="BC225" s="860"/>
      <c r="BD225" s="860"/>
      <c r="BE225" s="860"/>
      <c r="BF225" s="860"/>
      <c r="BG225" s="861"/>
      <c r="BH225" s="134"/>
      <c r="BI225" s="862" t="s">
        <v>329</v>
      </c>
      <c r="BJ225" s="862"/>
      <c r="BK225" s="862"/>
      <c r="BL225" s="862"/>
    </row>
    <row r="226" spans="1:70" s="87" customFormat="1" ht="15.95" customHeight="1" x14ac:dyDescent="0.15">
      <c r="A226" s="88"/>
      <c r="B226" s="88"/>
      <c r="C226" s="135"/>
      <c r="D226" s="135"/>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5"/>
      <c r="BJ226" s="85"/>
      <c r="BK226" s="85"/>
      <c r="BL226" s="85"/>
    </row>
    <row r="227" spans="1:70" s="87" customFormat="1" ht="15.95" customHeight="1" x14ac:dyDescent="0.15">
      <c r="A227" s="91"/>
      <c r="B227" s="92"/>
      <c r="C227" s="863" t="s">
        <v>210</v>
      </c>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3"/>
      <c r="AY227" s="863"/>
      <c r="AZ227" s="863"/>
      <c r="BA227" s="863"/>
      <c r="BB227" s="863"/>
      <c r="BC227" s="863"/>
      <c r="BD227" s="863"/>
      <c r="BE227" s="863"/>
      <c r="BF227" s="863"/>
      <c r="BG227" s="863"/>
      <c r="BH227" s="863"/>
      <c r="BI227" s="863"/>
      <c r="BJ227" s="863"/>
      <c r="BK227" s="863"/>
      <c r="BL227" s="863"/>
    </row>
    <row r="228" spans="1:70" s="87" customFormat="1" ht="15.95" customHeight="1" thickBot="1" x14ac:dyDescent="0.2">
      <c r="A228" s="91"/>
      <c r="B228" s="92"/>
      <c r="C228" s="136"/>
      <c r="D228" s="136"/>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row>
    <row r="229" spans="1:70" s="87" customFormat="1" ht="15.95" customHeight="1" x14ac:dyDescent="0.15">
      <c r="A229" s="102"/>
      <c r="B229" s="102"/>
      <c r="C229" s="864" t="s">
        <v>211</v>
      </c>
      <c r="D229" s="865"/>
      <c r="E229" s="868" t="s">
        <v>212</v>
      </c>
      <c r="F229" s="869"/>
      <c r="G229" s="869"/>
      <c r="H229" s="869"/>
      <c r="I229" s="869"/>
      <c r="J229" s="869"/>
      <c r="K229" s="869"/>
      <c r="L229" s="870"/>
      <c r="M229" s="874" t="s">
        <v>213</v>
      </c>
      <c r="N229" s="875"/>
      <c r="O229" s="875"/>
      <c r="P229" s="875"/>
      <c r="Q229" s="875"/>
      <c r="R229" s="875"/>
      <c r="S229" s="875"/>
      <c r="T229" s="875"/>
      <c r="U229" s="875"/>
      <c r="V229" s="875"/>
      <c r="W229" s="875"/>
      <c r="X229" s="876"/>
      <c r="Y229" s="874" t="s">
        <v>214</v>
      </c>
      <c r="Z229" s="875"/>
      <c r="AA229" s="875"/>
      <c r="AB229" s="875"/>
      <c r="AC229" s="875"/>
      <c r="AD229" s="875"/>
      <c r="AE229" s="875"/>
      <c r="AF229" s="876"/>
      <c r="AG229" s="880" t="s">
        <v>215</v>
      </c>
      <c r="AH229" s="881"/>
      <c r="AI229" s="881"/>
      <c r="AJ229" s="882"/>
      <c r="AK229" s="880" t="s">
        <v>216</v>
      </c>
      <c r="AL229" s="881"/>
      <c r="AM229" s="881"/>
      <c r="AN229" s="881"/>
      <c r="AO229" s="881"/>
      <c r="AP229" s="881"/>
      <c r="AQ229" s="881"/>
      <c r="AR229" s="881"/>
      <c r="AS229" s="881"/>
      <c r="AT229" s="881"/>
      <c r="AU229" s="881"/>
      <c r="AV229" s="881"/>
      <c r="AW229" s="881"/>
      <c r="AX229" s="881"/>
      <c r="AY229" s="881"/>
      <c r="AZ229" s="881"/>
      <c r="BA229" s="882"/>
      <c r="BB229" s="886" t="s">
        <v>217</v>
      </c>
      <c r="BC229" s="887"/>
      <c r="BD229" s="888"/>
      <c r="BE229" s="880" t="s">
        <v>251</v>
      </c>
      <c r="BF229" s="881"/>
      <c r="BG229" s="881"/>
      <c r="BH229" s="881"/>
      <c r="BI229" s="881"/>
      <c r="BJ229" s="881"/>
      <c r="BK229" s="881"/>
      <c r="BL229" s="892"/>
    </row>
    <row r="230" spans="1:70" ht="15.95" customHeight="1" x14ac:dyDescent="0.15">
      <c r="A230" s="102"/>
      <c r="B230" s="102"/>
      <c r="C230" s="866"/>
      <c r="D230" s="867"/>
      <c r="E230" s="871"/>
      <c r="F230" s="872"/>
      <c r="G230" s="872"/>
      <c r="H230" s="872"/>
      <c r="I230" s="872"/>
      <c r="J230" s="872"/>
      <c r="K230" s="872"/>
      <c r="L230" s="873"/>
      <c r="M230" s="877"/>
      <c r="N230" s="878"/>
      <c r="O230" s="878"/>
      <c r="P230" s="878"/>
      <c r="Q230" s="878"/>
      <c r="R230" s="878"/>
      <c r="S230" s="878"/>
      <c r="T230" s="878"/>
      <c r="U230" s="878"/>
      <c r="V230" s="878"/>
      <c r="W230" s="878"/>
      <c r="X230" s="879"/>
      <c r="Y230" s="877"/>
      <c r="Z230" s="878"/>
      <c r="AA230" s="878"/>
      <c r="AB230" s="878"/>
      <c r="AC230" s="878"/>
      <c r="AD230" s="878"/>
      <c r="AE230" s="878"/>
      <c r="AF230" s="879"/>
      <c r="AG230" s="883"/>
      <c r="AH230" s="884"/>
      <c r="AI230" s="884"/>
      <c r="AJ230" s="885"/>
      <c r="AK230" s="883"/>
      <c r="AL230" s="884"/>
      <c r="AM230" s="884"/>
      <c r="AN230" s="884"/>
      <c r="AO230" s="884"/>
      <c r="AP230" s="884"/>
      <c r="AQ230" s="884"/>
      <c r="AR230" s="884"/>
      <c r="AS230" s="884"/>
      <c r="AT230" s="884"/>
      <c r="AU230" s="884"/>
      <c r="AV230" s="884"/>
      <c r="AW230" s="884"/>
      <c r="AX230" s="884"/>
      <c r="AY230" s="884"/>
      <c r="AZ230" s="884"/>
      <c r="BA230" s="885"/>
      <c r="BB230" s="889"/>
      <c r="BC230" s="890"/>
      <c r="BD230" s="891"/>
      <c r="BE230" s="883"/>
      <c r="BF230" s="884"/>
      <c r="BG230" s="884"/>
      <c r="BH230" s="884"/>
      <c r="BI230" s="884"/>
      <c r="BJ230" s="884"/>
      <c r="BK230" s="884"/>
      <c r="BL230" s="893"/>
    </row>
    <row r="231" spans="1:70" ht="15.95" customHeight="1" x14ac:dyDescent="0.15">
      <c r="A231" s="102"/>
      <c r="B231" s="102"/>
      <c r="C231" s="793" t="str">
        <f>IF(M231="","",COUNT($C$7:D230)+1)</f>
        <v/>
      </c>
      <c r="D231" s="794"/>
      <c r="E231" s="799"/>
      <c r="F231" s="800"/>
      <c r="G231" s="800"/>
      <c r="H231" s="800"/>
      <c r="I231" s="800"/>
      <c r="J231" s="800"/>
      <c r="K231" s="800"/>
      <c r="L231" s="801"/>
      <c r="M231" s="808"/>
      <c r="N231" s="809"/>
      <c r="O231" s="809"/>
      <c r="P231" s="809"/>
      <c r="Q231" s="809"/>
      <c r="R231" s="809"/>
      <c r="S231" s="809"/>
      <c r="T231" s="809"/>
      <c r="U231" s="809"/>
      <c r="V231" s="809"/>
      <c r="W231" s="809"/>
      <c r="X231" s="810"/>
      <c r="Y231" s="811"/>
      <c r="Z231" s="812"/>
      <c r="AA231" s="812"/>
      <c r="AB231" s="812"/>
      <c r="AC231" s="812"/>
      <c r="AD231" s="812"/>
      <c r="AE231" s="812"/>
      <c r="AF231" s="813"/>
      <c r="AG231" s="817" t="str">
        <f t="shared" ref="AG231:AG275" si="8">IF(OR(ISNA(VLOOKUP(AK231,$BQ$42:$BR$219,2,FALSE)),AK231=0,AK231="",AK231="",AK231=" ",AK231="　"),"",VLOOKUP(AK231,$BQ$42:$BR$219,2,FALSE))</f>
        <v/>
      </c>
      <c r="AH231" s="818"/>
      <c r="AI231" s="818"/>
      <c r="AJ231" s="819"/>
      <c r="AK231" s="820"/>
      <c r="AL231" s="821"/>
      <c r="AM231" s="821"/>
      <c r="AN231" s="821"/>
      <c r="AO231" s="821"/>
      <c r="AP231" s="821"/>
      <c r="AQ231" s="821"/>
      <c r="AR231" s="821"/>
      <c r="AS231" s="821"/>
      <c r="AT231" s="821"/>
      <c r="AU231" s="821"/>
      <c r="AV231" s="821"/>
      <c r="AW231" s="821"/>
      <c r="AX231" s="821"/>
      <c r="AY231" s="821"/>
      <c r="AZ231" s="821"/>
      <c r="BA231" s="822"/>
      <c r="BB231" s="823"/>
      <c r="BC231" s="824"/>
      <c r="BD231" s="825"/>
      <c r="BE231" s="811"/>
      <c r="BF231" s="812"/>
      <c r="BG231" s="812"/>
      <c r="BH231" s="812"/>
      <c r="BI231" s="812"/>
      <c r="BJ231" s="812"/>
      <c r="BK231" s="812"/>
      <c r="BL231" s="826"/>
    </row>
    <row r="232" spans="1:70" ht="15.95" customHeight="1" x14ac:dyDescent="0.15">
      <c r="A232" s="102"/>
      <c r="B232" s="102"/>
      <c r="C232" s="795"/>
      <c r="D232" s="796"/>
      <c r="E232" s="802"/>
      <c r="F232" s="803"/>
      <c r="G232" s="803"/>
      <c r="H232" s="803"/>
      <c r="I232" s="803"/>
      <c r="J232" s="803"/>
      <c r="K232" s="803"/>
      <c r="L232" s="804"/>
      <c r="M232" s="833"/>
      <c r="N232" s="834"/>
      <c r="O232" s="834"/>
      <c r="P232" s="834"/>
      <c r="Q232" s="834"/>
      <c r="R232" s="834"/>
      <c r="S232" s="834"/>
      <c r="T232" s="834"/>
      <c r="U232" s="834"/>
      <c r="V232" s="834"/>
      <c r="W232" s="834"/>
      <c r="X232" s="835"/>
      <c r="Y232" s="814"/>
      <c r="Z232" s="815"/>
      <c r="AA232" s="815"/>
      <c r="AB232" s="815"/>
      <c r="AC232" s="815"/>
      <c r="AD232" s="815"/>
      <c r="AE232" s="815"/>
      <c r="AF232" s="816"/>
      <c r="AG232" s="817" t="str">
        <f t="shared" si="8"/>
        <v/>
      </c>
      <c r="AH232" s="818"/>
      <c r="AI232" s="818"/>
      <c r="AJ232" s="819"/>
      <c r="AK232" s="820"/>
      <c r="AL232" s="821"/>
      <c r="AM232" s="821"/>
      <c r="AN232" s="821"/>
      <c r="AO232" s="821"/>
      <c r="AP232" s="821"/>
      <c r="AQ232" s="821"/>
      <c r="AR232" s="821"/>
      <c r="AS232" s="821"/>
      <c r="AT232" s="821"/>
      <c r="AU232" s="821"/>
      <c r="AV232" s="821"/>
      <c r="AW232" s="821"/>
      <c r="AX232" s="821"/>
      <c r="AY232" s="821"/>
      <c r="AZ232" s="821"/>
      <c r="BA232" s="822"/>
      <c r="BB232" s="823"/>
      <c r="BC232" s="824"/>
      <c r="BD232" s="825"/>
      <c r="BE232" s="827"/>
      <c r="BF232" s="828"/>
      <c r="BG232" s="828"/>
      <c r="BH232" s="828"/>
      <c r="BI232" s="828"/>
      <c r="BJ232" s="828"/>
      <c r="BK232" s="828"/>
      <c r="BL232" s="829"/>
    </row>
    <row r="233" spans="1:70" ht="15.95" customHeight="1" x14ac:dyDescent="0.15">
      <c r="A233" s="102"/>
      <c r="B233" s="102"/>
      <c r="C233" s="797"/>
      <c r="D233" s="798"/>
      <c r="E233" s="805"/>
      <c r="F233" s="806"/>
      <c r="G233" s="806"/>
      <c r="H233" s="806"/>
      <c r="I233" s="806"/>
      <c r="J233" s="806"/>
      <c r="K233" s="806"/>
      <c r="L233" s="807"/>
      <c r="M233" s="836"/>
      <c r="N233" s="837"/>
      <c r="O233" s="837"/>
      <c r="P233" s="837"/>
      <c r="Q233" s="837"/>
      <c r="R233" s="837"/>
      <c r="S233" s="837"/>
      <c r="T233" s="837"/>
      <c r="U233" s="837"/>
      <c r="V233" s="837"/>
      <c r="W233" s="837"/>
      <c r="X233" s="838"/>
      <c r="Y233" s="839"/>
      <c r="Z233" s="840"/>
      <c r="AA233" s="840"/>
      <c r="AB233" s="840"/>
      <c r="AC233" s="840"/>
      <c r="AD233" s="840"/>
      <c r="AE233" s="840"/>
      <c r="AF233" s="841"/>
      <c r="AG233" s="817" t="str">
        <f t="shared" si="8"/>
        <v/>
      </c>
      <c r="AH233" s="818"/>
      <c r="AI233" s="818"/>
      <c r="AJ233" s="819"/>
      <c r="AK233" s="820"/>
      <c r="AL233" s="821"/>
      <c r="AM233" s="821"/>
      <c r="AN233" s="821"/>
      <c r="AO233" s="821"/>
      <c r="AP233" s="821"/>
      <c r="AQ233" s="821"/>
      <c r="AR233" s="821"/>
      <c r="AS233" s="821"/>
      <c r="AT233" s="821"/>
      <c r="AU233" s="821"/>
      <c r="AV233" s="821"/>
      <c r="AW233" s="821"/>
      <c r="AX233" s="821"/>
      <c r="AY233" s="821"/>
      <c r="AZ233" s="821"/>
      <c r="BA233" s="822"/>
      <c r="BB233" s="823"/>
      <c r="BC233" s="824"/>
      <c r="BD233" s="825"/>
      <c r="BE233" s="830"/>
      <c r="BF233" s="831"/>
      <c r="BG233" s="831"/>
      <c r="BH233" s="831"/>
      <c r="BI233" s="831"/>
      <c r="BJ233" s="831"/>
      <c r="BK233" s="831"/>
      <c r="BL233" s="832"/>
    </row>
    <row r="234" spans="1:70" ht="15.95" customHeight="1" x14ac:dyDescent="0.15">
      <c r="A234" s="102"/>
      <c r="B234" s="102"/>
      <c r="C234" s="793" t="str">
        <f>IF(M234="","",COUNT($C$7:D233)+1)</f>
        <v/>
      </c>
      <c r="D234" s="794"/>
      <c r="E234" s="799"/>
      <c r="F234" s="800"/>
      <c r="G234" s="800"/>
      <c r="H234" s="800"/>
      <c r="I234" s="800"/>
      <c r="J234" s="800"/>
      <c r="K234" s="800"/>
      <c r="L234" s="801"/>
      <c r="M234" s="808"/>
      <c r="N234" s="809"/>
      <c r="O234" s="809"/>
      <c r="P234" s="809"/>
      <c r="Q234" s="809"/>
      <c r="R234" s="809"/>
      <c r="S234" s="809"/>
      <c r="T234" s="809"/>
      <c r="U234" s="809"/>
      <c r="V234" s="809"/>
      <c r="W234" s="809"/>
      <c r="X234" s="810"/>
      <c r="Y234" s="811"/>
      <c r="Z234" s="812"/>
      <c r="AA234" s="812"/>
      <c r="AB234" s="812"/>
      <c r="AC234" s="812"/>
      <c r="AD234" s="812"/>
      <c r="AE234" s="812"/>
      <c r="AF234" s="813"/>
      <c r="AG234" s="817" t="str">
        <f t="shared" si="8"/>
        <v/>
      </c>
      <c r="AH234" s="818"/>
      <c r="AI234" s="818"/>
      <c r="AJ234" s="819"/>
      <c r="AK234" s="820"/>
      <c r="AL234" s="821"/>
      <c r="AM234" s="821"/>
      <c r="AN234" s="821"/>
      <c r="AO234" s="821"/>
      <c r="AP234" s="821"/>
      <c r="AQ234" s="821"/>
      <c r="AR234" s="821"/>
      <c r="AS234" s="821"/>
      <c r="AT234" s="821"/>
      <c r="AU234" s="821"/>
      <c r="AV234" s="821"/>
      <c r="AW234" s="821"/>
      <c r="AX234" s="821"/>
      <c r="AY234" s="821"/>
      <c r="AZ234" s="821"/>
      <c r="BA234" s="822"/>
      <c r="BB234" s="823"/>
      <c r="BC234" s="824"/>
      <c r="BD234" s="825"/>
      <c r="BE234" s="811"/>
      <c r="BF234" s="812"/>
      <c r="BG234" s="812"/>
      <c r="BH234" s="812"/>
      <c r="BI234" s="812"/>
      <c r="BJ234" s="812"/>
      <c r="BK234" s="812"/>
      <c r="BL234" s="826"/>
    </row>
    <row r="235" spans="1:70" ht="15.95" customHeight="1" x14ac:dyDescent="0.15">
      <c r="A235" s="102"/>
      <c r="B235" s="102"/>
      <c r="C235" s="795"/>
      <c r="D235" s="796"/>
      <c r="E235" s="802"/>
      <c r="F235" s="803"/>
      <c r="G235" s="803"/>
      <c r="H235" s="803"/>
      <c r="I235" s="803"/>
      <c r="J235" s="803"/>
      <c r="K235" s="803"/>
      <c r="L235" s="804"/>
      <c r="M235" s="833"/>
      <c r="N235" s="834"/>
      <c r="O235" s="834"/>
      <c r="P235" s="834"/>
      <c r="Q235" s="834"/>
      <c r="R235" s="834"/>
      <c r="S235" s="834"/>
      <c r="T235" s="834"/>
      <c r="U235" s="834"/>
      <c r="V235" s="834"/>
      <c r="W235" s="834"/>
      <c r="X235" s="835"/>
      <c r="Y235" s="814"/>
      <c r="Z235" s="815"/>
      <c r="AA235" s="815"/>
      <c r="AB235" s="815"/>
      <c r="AC235" s="815"/>
      <c r="AD235" s="815"/>
      <c r="AE235" s="815"/>
      <c r="AF235" s="816"/>
      <c r="AG235" s="817" t="str">
        <f t="shared" si="8"/>
        <v/>
      </c>
      <c r="AH235" s="818"/>
      <c r="AI235" s="818"/>
      <c r="AJ235" s="819"/>
      <c r="AK235" s="820"/>
      <c r="AL235" s="821"/>
      <c r="AM235" s="821"/>
      <c r="AN235" s="821"/>
      <c r="AO235" s="821"/>
      <c r="AP235" s="821"/>
      <c r="AQ235" s="821"/>
      <c r="AR235" s="821"/>
      <c r="AS235" s="821"/>
      <c r="AT235" s="821"/>
      <c r="AU235" s="821"/>
      <c r="AV235" s="821"/>
      <c r="AW235" s="821"/>
      <c r="AX235" s="821"/>
      <c r="AY235" s="821"/>
      <c r="AZ235" s="821"/>
      <c r="BA235" s="822"/>
      <c r="BB235" s="823"/>
      <c r="BC235" s="824"/>
      <c r="BD235" s="825"/>
      <c r="BE235" s="827"/>
      <c r="BF235" s="828"/>
      <c r="BG235" s="828"/>
      <c r="BH235" s="828"/>
      <c r="BI235" s="828"/>
      <c r="BJ235" s="828"/>
      <c r="BK235" s="828"/>
      <c r="BL235" s="829"/>
    </row>
    <row r="236" spans="1:70" ht="15.95" customHeight="1" x14ac:dyDescent="0.15">
      <c r="A236" s="102"/>
      <c r="B236" s="102"/>
      <c r="C236" s="797"/>
      <c r="D236" s="798"/>
      <c r="E236" s="805"/>
      <c r="F236" s="806"/>
      <c r="G236" s="806"/>
      <c r="H236" s="806"/>
      <c r="I236" s="806"/>
      <c r="J236" s="806"/>
      <c r="K236" s="806"/>
      <c r="L236" s="807"/>
      <c r="M236" s="836"/>
      <c r="N236" s="837"/>
      <c r="O236" s="837"/>
      <c r="P236" s="837"/>
      <c r="Q236" s="837"/>
      <c r="R236" s="837"/>
      <c r="S236" s="837"/>
      <c r="T236" s="837"/>
      <c r="U236" s="837"/>
      <c r="V236" s="837"/>
      <c r="W236" s="837"/>
      <c r="X236" s="838"/>
      <c r="Y236" s="839"/>
      <c r="Z236" s="840"/>
      <c r="AA236" s="840"/>
      <c r="AB236" s="840"/>
      <c r="AC236" s="840"/>
      <c r="AD236" s="840"/>
      <c r="AE236" s="840"/>
      <c r="AF236" s="841"/>
      <c r="AG236" s="817" t="str">
        <f t="shared" si="8"/>
        <v/>
      </c>
      <c r="AH236" s="818"/>
      <c r="AI236" s="818"/>
      <c r="AJ236" s="819"/>
      <c r="AK236" s="820"/>
      <c r="AL236" s="821"/>
      <c r="AM236" s="821"/>
      <c r="AN236" s="821"/>
      <c r="AO236" s="821"/>
      <c r="AP236" s="821"/>
      <c r="AQ236" s="821"/>
      <c r="AR236" s="821"/>
      <c r="AS236" s="821"/>
      <c r="AT236" s="821"/>
      <c r="AU236" s="821"/>
      <c r="AV236" s="821"/>
      <c r="AW236" s="821"/>
      <c r="AX236" s="821"/>
      <c r="AY236" s="821"/>
      <c r="AZ236" s="821"/>
      <c r="BA236" s="822"/>
      <c r="BB236" s="823"/>
      <c r="BC236" s="824"/>
      <c r="BD236" s="825"/>
      <c r="BE236" s="830"/>
      <c r="BF236" s="831"/>
      <c r="BG236" s="831"/>
      <c r="BH236" s="831"/>
      <c r="BI236" s="831"/>
      <c r="BJ236" s="831"/>
      <c r="BK236" s="831"/>
      <c r="BL236" s="832"/>
      <c r="BO236" s="87"/>
      <c r="BP236" s="87"/>
      <c r="BQ236" s="87"/>
      <c r="BR236" s="87"/>
    </row>
    <row r="237" spans="1:70" ht="15.95" customHeight="1" x14ac:dyDescent="0.15">
      <c r="A237" s="102"/>
      <c r="B237" s="102"/>
      <c r="C237" s="793" t="str">
        <f>IF(M237="","",COUNT($C$7:D236)+1)</f>
        <v/>
      </c>
      <c r="D237" s="794"/>
      <c r="E237" s="799"/>
      <c r="F237" s="800"/>
      <c r="G237" s="800"/>
      <c r="H237" s="800"/>
      <c r="I237" s="800"/>
      <c r="J237" s="800"/>
      <c r="K237" s="800"/>
      <c r="L237" s="801"/>
      <c r="M237" s="808"/>
      <c r="N237" s="809"/>
      <c r="O237" s="809"/>
      <c r="P237" s="809"/>
      <c r="Q237" s="809"/>
      <c r="R237" s="809"/>
      <c r="S237" s="809"/>
      <c r="T237" s="809"/>
      <c r="U237" s="809"/>
      <c r="V237" s="809"/>
      <c r="W237" s="809"/>
      <c r="X237" s="810"/>
      <c r="Y237" s="811"/>
      <c r="Z237" s="812"/>
      <c r="AA237" s="812"/>
      <c r="AB237" s="812"/>
      <c r="AC237" s="812"/>
      <c r="AD237" s="812"/>
      <c r="AE237" s="812"/>
      <c r="AF237" s="813"/>
      <c r="AG237" s="817" t="str">
        <f t="shared" si="8"/>
        <v/>
      </c>
      <c r="AH237" s="818"/>
      <c r="AI237" s="818"/>
      <c r="AJ237" s="819"/>
      <c r="AK237" s="820"/>
      <c r="AL237" s="821"/>
      <c r="AM237" s="821"/>
      <c r="AN237" s="821"/>
      <c r="AO237" s="821"/>
      <c r="AP237" s="821"/>
      <c r="AQ237" s="821"/>
      <c r="AR237" s="821"/>
      <c r="AS237" s="821"/>
      <c r="AT237" s="821"/>
      <c r="AU237" s="821"/>
      <c r="AV237" s="821"/>
      <c r="AW237" s="821"/>
      <c r="AX237" s="821"/>
      <c r="AY237" s="821"/>
      <c r="AZ237" s="821"/>
      <c r="BA237" s="822"/>
      <c r="BB237" s="823"/>
      <c r="BC237" s="824"/>
      <c r="BD237" s="825"/>
      <c r="BE237" s="811"/>
      <c r="BF237" s="812"/>
      <c r="BG237" s="812"/>
      <c r="BH237" s="812"/>
      <c r="BI237" s="812"/>
      <c r="BJ237" s="812"/>
      <c r="BK237" s="812"/>
      <c r="BL237" s="826"/>
      <c r="BO237" s="87"/>
      <c r="BP237" s="87"/>
      <c r="BQ237" s="87"/>
      <c r="BR237" s="87"/>
    </row>
    <row r="238" spans="1:70" ht="15.95" customHeight="1" x14ac:dyDescent="0.15">
      <c r="A238" s="102"/>
      <c r="B238" s="102"/>
      <c r="C238" s="795"/>
      <c r="D238" s="796"/>
      <c r="E238" s="802"/>
      <c r="F238" s="803"/>
      <c r="G238" s="803"/>
      <c r="H238" s="803"/>
      <c r="I238" s="803"/>
      <c r="J238" s="803"/>
      <c r="K238" s="803"/>
      <c r="L238" s="804"/>
      <c r="M238" s="833"/>
      <c r="N238" s="834"/>
      <c r="O238" s="834"/>
      <c r="P238" s="834"/>
      <c r="Q238" s="834"/>
      <c r="R238" s="834"/>
      <c r="S238" s="834"/>
      <c r="T238" s="834"/>
      <c r="U238" s="834"/>
      <c r="V238" s="834"/>
      <c r="W238" s="834"/>
      <c r="X238" s="835"/>
      <c r="Y238" s="814"/>
      <c r="Z238" s="815"/>
      <c r="AA238" s="815"/>
      <c r="AB238" s="815"/>
      <c r="AC238" s="815"/>
      <c r="AD238" s="815"/>
      <c r="AE238" s="815"/>
      <c r="AF238" s="816"/>
      <c r="AG238" s="817" t="str">
        <f t="shared" si="8"/>
        <v/>
      </c>
      <c r="AH238" s="818"/>
      <c r="AI238" s="818"/>
      <c r="AJ238" s="819"/>
      <c r="AK238" s="820"/>
      <c r="AL238" s="821"/>
      <c r="AM238" s="821"/>
      <c r="AN238" s="821"/>
      <c r="AO238" s="821"/>
      <c r="AP238" s="821"/>
      <c r="AQ238" s="821"/>
      <c r="AR238" s="821"/>
      <c r="AS238" s="821"/>
      <c r="AT238" s="821"/>
      <c r="AU238" s="821"/>
      <c r="AV238" s="821"/>
      <c r="AW238" s="821"/>
      <c r="AX238" s="821"/>
      <c r="AY238" s="821"/>
      <c r="AZ238" s="821"/>
      <c r="BA238" s="822"/>
      <c r="BB238" s="823"/>
      <c r="BC238" s="824"/>
      <c r="BD238" s="825"/>
      <c r="BE238" s="827"/>
      <c r="BF238" s="828"/>
      <c r="BG238" s="828"/>
      <c r="BH238" s="828"/>
      <c r="BI238" s="828"/>
      <c r="BJ238" s="828"/>
      <c r="BK238" s="828"/>
      <c r="BL238" s="829"/>
      <c r="BO238" s="87"/>
      <c r="BP238" s="87"/>
      <c r="BQ238" s="87"/>
      <c r="BR238" s="87"/>
    </row>
    <row r="239" spans="1:70" ht="15.95" customHeight="1" x14ac:dyDescent="0.15">
      <c r="A239" s="102"/>
      <c r="B239" s="102"/>
      <c r="C239" s="797"/>
      <c r="D239" s="798"/>
      <c r="E239" s="805"/>
      <c r="F239" s="806"/>
      <c r="G239" s="806"/>
      <c r="H239" s="806"/>
      <c r="I239" s="806"/>
      <c r="J239" s="806"/>
      <c r="K239" s="806"/>
      <c r="L239" s="807"/>
      <c r="M239" s="836"/>
      <c r="N239" s="837"/>
      <c r="O239" s="837"/>
      <c r="P239" s="837"/>
      <c r="Q239" s="837"/>
      <c r="R239" s="837"/>
      <c r="S239" s="837"/>
      <c r="T239" s="837"/>
      <c r="U239" s="837"/>
      <c r="V239" s="837"/>
      <c r="W239" s="837"/>
      <c r="X239" s="838"/>
      <c r="Y239" s="839"/>
      <c r="Z239" s="840"/>
      <c r="AA239" s="840"/>
      <c r="AB239" s="840"/>
      <c r="AC239" s="840"/>
      <c r="AD239" s="840"/>
      <c r="AE239" s="840"/>
      <c r="AF239" s="841"/>
      <c r="AG239" s="817" t="str">
        <f t="shared" si="8"/>
        <v/>
      </c>
      <c r="AH239" s="818"/>
      <c r="AI239" s="818"/>
      <c r="AJ239" s="819"/>
      <c r="AK239" s="820"/>
      <c r="AL239" s="821"/>
      <c r="AM239" s="821"/>
      <c r="AN239" s="821"/>
      <c r="AO239" s="821"/>
      <c r="AP239" s="821"/>
      <c r="AQ239" s="821"/>
      <c r="AR239" s="821"/>
      <c r="AS239" s="821"/>
      <c r="AT239" s="821"/>
      <c r="AU239" s="821"/>
      <c r="AV239" s="821"/>
      <c r="AW239" s="821"/>
      <c r="AX239" s="821"/>
      <c r="AY239" s="821"/>
      <c r="AZ239" s="821"/>
      <c r="BA239" s="822"/>
      <c r="BB239" s="823"/>
      <c r="BC239" s="824"/>
      <c r="BD239" s="825"/>
      <c r="BE239" s="830"/>
      <c r="BF239" s="831"/>
      <c r="BG239" s="831"/>
      <c r="BH239" s="831"/>
      <c r="BI239" s="831"/>
      <c r="BJ239" s="831"/>
      <c r="BK239" s="831"/>
      <c r="BL239" s="832"/>
      <c r="BO239" s="87"/>
      <c r="BP239" s="87"/>
      <c r="BQ239" s="87"/>
      <c r="BR239" s="87"/>
    </row>
    <row r="240" spans="1:70" ht="15.95" customHeight="1" x14ac:dyDescent="0.15">
      <c r="A240" s="102"/>
      <c r="B240" s="102"/>
      <c r="C240" s="793" t="str">
        <f>IF(M240="","",COUNT($C$7:D239)+1)</f>
        <v/>
      </c>
      <c r="D240" s="794"/>
      <c r="E240" s="799"/>
      <c r="F240" s="800"/>
      <c r="G240" s="800"/>
      <c r="H240" s="800"/>
      <c r="I240" s="800"/>
      <c r="J240" s="800"/>
      <c r="K240" s="800"/>
      <c r="L240" s="801"/>
      <c r="M240" s="808"/>
      <c r="N240" s="809"/>
      <c r="O240" s="809"/>
      <c r="P240" s="809"/>
      <c r="Q240" s="809"/>
      <c r="R240" s="809"/>
      <c r="S240" s="809"/>
      <c r="T240" s="809"/>
      <c r="U240" s="809"/>
      <c r="V240" s="809"/>
      <c r="W240" s="809"/>
      <c r="X240" s="810"/>
      <c r="Y240" s="811"/>
      <c r="Z240" s="812"/>
      <c r="AA240" s="812"/>
      <c r="AB240" s="812"/>
      <c r="AC240" s="812"/>
      <c r="AD240" s="812"/>
      <c r="AE240" s="812"/>
      <c r="AF240" s="813"/>
      <c r="AG240" s="817" t="str">
        <f t="shared" si="8"/>
        <v/>
      </c>
      <c r="AH240" s="818"/>
      <c r="AI240" s="818"/>
      <c r="AJ240" s="819"/>
      <c r="AK240" s="820"/>
      <c r="AL240" s="821"/>
      <c r="AM240" s="821"/>
      <c r="AN240" s="821"/>
      <c r="AO240" s="821"/>
      <c r="AP240" s="821"/>
      <c r="AQ240" s="821"/>
      <c r="AR240" s="821"/>
      <c r="AS240" s="821"/>
      <c r="AT240" s="821"/>
      <c r="AU240" s="821"/>
      <c r="AV240" s="821"/>
      <c r="AW240" s="821"/>
      <c r="AX240" s="821"/>
      <c r="AY240" s="821"/>
      <c r="AZ240" s="821"/>
      <c r="BA240" s="822"/>
      <c r="BB240" s="823"/>
      <c r="BC240" s="824"/>
      <c r="BD240" s="825"/>
      <c r="BE240" s="811"/>
      <c r="BF240" s="812"/>
      <c r="BG240" s="812"/>
      <c r="BH240" s="812"/>
      <c r="BI240" s="812"/>
      <c r="BJ240" s="812"/>
      <c r="BK240" s="812"/>
      <c r="BL240" s="826"/>
      <c r="BO240" s="87"/>
      <c r="BP240" s="87"/>
      <c r="BQ240" s="87"/>
      <c r="BR240" s="87"/>
    </row>
    <row r="241" spans="1:70" ht="15.95" customHeight="1" x14ac:dyDescent="0.15">
      <c r="A241" s="102"/>
      <c r="B241" s="102"/>
      <c r="C241" s="795"/>
      <c r="D241" s="796"/>
      <c r="E241" s="802"/>
      <c r="F241" s="803"/>
      <c r="G241" s="803"/>
      <c r="H241" s="803"/>
      <c r="I241" s="803"/>
      <c r="J241" s="803"/>
      <c r="K241" s="803"/>
      <c r="L241" s="804"/>
      <c r="M241" s="833"/>
      <c r="N241" s="834"/>
      <c r="O241" s="834"/>
      <c r="P241" s="834"/>
      <c r="Q241" s="834"/>
      <c r="R241" s="834"/>
      <c r="S241" s="834"/>
      <c r="T241" s="834"/>
      <c r="U241" s="834"/>
      <c r="V241" s="834"/>
      <c r="W241" s="834"/>
      <c r="X241" s="835"/>
      <c r="Y241" s="814"/>
      <c r="Z241" s="815"/>
      <c r="AA241" s="815"/>
      <c r="AB241" s="815"/>
      <c r="AC241" s="815"/>
      <c r="AD241" s="815"/>
      <c r="AE241" s="815"/>
      <c r="AF241" s="816"/>
      <c r="AG241" s="817" t="str">
        <f t="shared" si="8"/>
        <v/>
      </c>
      <c r="AH241" s="818"/>
      <c r="AI241" s="818"/>
      <c r="AJ241" s="819"/>
      <c r="AK241" s="820"/>
      <c r="AL241" s="821"/>
      <c r="AM241" s="821"/>
      <c r="AN241" s="821"/>
      <c r="AO241" s="821"/>
      <c r="AP241" s="821"/>
      <c r="AQ241" s="821"/>
      <c r="AR241" s="821"/>
      <c r="AS241" s="821"/>
      <c r="AT241" s="821"/>
      <c r="AU241" s="821"/>
      <c r="AV241" s="821"/>
      <c r="AW241" s="821"/>
      <c r="AX241" s="821"/>
      <c r="AY241" s="821"/>
      <c r="AZ241" s="821"/>
      <c r="BA241" s="822"/>
      <c r="BB241" s="823"/>
      <c r="BC241" s="824"/>
      <c r="BD241" s="825"/>
      <c r="BE241" s="827"/>
      <c r="BF241" s="828"/>
      <c r="BG241" s="828"/>
      <c r="BH241" s="828"/>
      <c r="BI241" s="828"/>
      <c r="BJ241" s="828"/>
      <c r="BK241" s="828"/>
      <c r="BL241" s="829"/>
      <c r="BO241" s="87"/>
      <c r="BP241" s="87"/>
      <c r="BQ241" s="87"/>
      <c r="BR241" s="87"/>
    </row>
    <row r="242" spans="1:70" ht="15.95" customHeight="1" x14ac:dyDescent="0.15">
      <c r="A242" s="102"/>
      <c r="B242" s="102"/>
      <c r="C242" s="797"/>
      <c r="D242" s="798"/>
      <c r="E242" s="805"/>
      <c r="F242" s="806"/>
      <c r="G242" s="806"/>
      <c r="H242" s="806"/>
      <c r="I242" s="806"/>
      <c r="J242" s="806"/>
      <c r="K242" s="806"/>
      <c r="L242" s="807"/>
      <c r="M242" s="836"/>
      <c r="N242" s="837"/>
      <c r="O242" s="837"/>
      <c r="P242" s="837"/>
      <c r="Q242" s="837"/>
      <c r="R242" s="837"/>
      <c r="S242" s="837"/>
      <c r="T242" s="837"/>
      <c r="U242" s="837"/>
      <c r="V242" s="837"/>
      <c r="W242" s="837"/>
      <c r="X242" s="838"/>
      <c r="Y242" s="839"/>
      <c r="Z242" s="840"/>
      <c r="AA242" s="840"/>
      <c r="AB242" s="840"/>
      <c r="AC242" s="840"/>
      <c r="AD242" s="840"/>
      <c r="AE242" s="840"/>
      <c r="AF242" s="841"/>
      <c r="AG242" s="817" t="str">
        <f t="shared" si="8"/>
        <v/>
      </c>
      <c r="AH242" s="818"/>
      <c r="AI242" s="818"/>
      <c r="AJ242" s="819"/>
      <c r="AK242" s="820"/>
      <c r="AL242" s="821"/>
      <c r="AM242" s="821"/>
      <c r="AN242" s="821"/>
      <c r="AO242" s="821"/>
      <c r="AP242" s="821"/>
      <c r="AQ242" s="821"/>
      <c r="AR242" s="821"/>
      <c r="AS242" s="821"/>
      <c r="AT242" s="821"/>
      <c r="AU242" s="821"/>
      <c r="AV242" s="821"/>
      <c r="AW242" s="821"/>
      <c r="AX242" s="821"/>
      <c r="AY242" s="821"/>
      <c r="AZ242" s="821"/>
      <c r="BA242" s="822"/>
      <c r="BB242" s="823"/>
      <c r="BC242" s="824"/>
      <c r="BD242" s="825"/>
      <c r="BE242" s="830"/>
      <c r="BF242" s="831"/>
      <c r="BG242" s="831"/>
      <c r="BH242" s="831"/>
      <c r="BI242" s="831"/>
      <c r="BJ242" s="831"/>
      <c r="BK242" s="831"/>
      <c r="BL242" s="832"/>
      <c r="BO242" s="87"/>
      <c r="BP242" s="87"/>
      <c r="BQ242" s="87"/>
      <c r="BR242" s="87"/>
    </row>
    <row r="243" spans="1:70" ht="15.95" customHeight="1" x14ac:dyDescent="0.15">
      <c r="A243" s="102"/>
      <c r="B243" s="102"/>
      <c r="C243" s="793" t="str">
        <f>IF(M243="","",COUNT($C$7:D242)+1)</f>
        <v/>
      </c>
      <c r="D243" s="794"/>
      <c r="E243" s="799"/>
      <c r="F243" s="800"/>
      <c r="G243" s="800"/>
      <c r="H243" s="800"/>
      <c r="I243" s="800"/>
      <c r="J243" s="800"/>
      <c r="K243" s="800"/>
      <c r="L243" s="801"/>
      <c r="M243" s="808"/>
      <c r="N243" s="809"/>
      <c r="O243" s="809"/>
      <c r="P243" s="809"/>
      <c r="Q243" s="809"/>
      <c r="R243" s="809"/>
      <c r="S243" s="809"/>
      <c r="T243" s="809"/>
      <c r="U243" s="809"/>
      <c r="V243" s="809"/>
      <c r="W243" s="809"/>
      <c r="X243" s="810"/>
      <c r="Y243" s="811"/>
      <c r="Z243" s="812"/>
      <c r="AA243" s="812"/>
      <c r="AB243" s="812"/>
      <c r="AC243" s="812"/>
      <c r="AD243" s="812"/>
      <c r="AE243" s="812"/>
      <c r="AF243" s="813"/>
      <c r="AG243" s="817" t="str">
        <f t="shared" si="8"/>
        <v/>
      </c>
      <c r="AH243" s="818"/>
      <c r="AI243" s="818"/>
      <c r="AJ243" s="819"/>
      <c r="AK243" s="820"/>
      <c r="AL243" s="821"/>
      <c r="AM243" s="821"/>
      <c r="AN243" s="821"/>
      <c r="AO243" s="821"/>
      <c r="AP243" s="821"/>
      <c r="AQ243" s="821"/>
      <c r="AR243" s="821"/>
      <c r="AS243" s="821"/>
      <c r="AT243" s="821"/>
      <c r="AU243" s="821"/>
      <c r="AV243" s="821"/>
      <c r="AW243" s="821"/>
      <c r="AX243" s="821"/>
      <c r="AY243" s="821"/>
      <c r="AZ243" s="821"/>
      <c r="BA243" s="822"/>
      <c r="BB243" s="823"/>
      <c r="BC243" s="824"/>
      <c r="BD243" s="825"/>
      <c r="BE243" s="811"/>
      <c r="BF243" s="812"/>
      <c r="BG243" s="812"/>
      <c r="BH243" s="812"/>
      <c r="BI243" s="812"/>
      <c r="BJ243" s="812"/>
      <c r="BK243" s="812"/>
      <c r="BL243" s="826"/>
      <c r="BO243" s="87"/>
      <c r="BP243" s="87"/>
      <c r="BQ243" s="87"/>
      <c r="BR243" s="87"/>
    </row>
    <row r="244" spans="1:70" ht="15.95" customHeight="1" x14ac:dyDescent="0.15">
      <c r="A244" s="102"/>
      <c r="B244" s="102"/>
      <c r="C244" s="795"/>
      <c r="D244" s="796"/>
      <c r="E244" s="802"/>
      <c r="F244" s="803"/>
      <c r="G244" s="803"/>
      <c r="H244" s="803"/>
      <c r="I244" s="803"/>
      <c r="J244" s="803"/>
      <c r="K244" s="803"/>
      <c r="L244" s="804"/>
      <c r="M244" s="833"/>
      <c r="N244" s="834"/>
      <c r="O244" s="834"/>
      <c r="P244" s="834"/>
      <c r="Q244" s="834"/>
      <c r="R244" s="834"/>
      <c r="S244" s="834"/>
      <c r="T244" s="834"/>
      <c r="U244" s="834"/>
      <c r="V244" s="834"/>
      <c r="W244" s="834"/>
      <c r="X244" s="835"/>
      <c r="Y244" s="814"/>
      <c r="Z244" s="815"/>
      <c r="AA244" s="815"/>
      <c r="AB244" s="815"/>
      <c r="AC244" s="815"/>
      <c r="AD244" s="815"/>
      <c r="AE244" s="815"/>
      <c r="AF244" s="816"/>
      <c r="AG244" s="817" t="str">
        <f t="shared" si="8"/>
        <v/>
      </c>
      <c r="AH244" s="818"/>
      <c r="AI244" s="818"/>
      <c r="AJ244" s="819"/>
      <c r="AK244" s="820"/>
      <c r="AL244" s="821"/>
      <c r="AM244" s="821"/>
      <c r="AN244" s="821"/>
      <c r="AO244" s="821"/>
      <c r="AP244" s="821"/>
      <c r="AQ244" s="821"/>
      <c r="AR244" s="821"/>
      <c r="AS244" s="821"/>
      <c r="AT244" s="821"/>
      <c r="AU244" s="821"/>
      <c r="AV244" s="821"/>
      <c r="AW244" s="821"/>
      <c r="AX244" s="821"/>
      <c r="AY244" s="821"/>
      <c r="AZ244" s="821"/>
      <c r="BA244" s="822"/>
      <c r="BB244" s="823"/>
      <c r="BC244" s="824"/>
      <c r="BD244" s="825"/>
      <c r="BE244" s="827"/>
      <c r="BF244" s="828"/>
      <c r="BG244" s="828"/>
      <c r="BH244" s="828"/>
      <c r="BI244" s="828"/>
      <c r="BJ244" s="828"/>
      <c r="BK244" s="828"/>
      <c r="BL244" s="829"/>
      <c r="BO244" s="87"/>
      <c r="BP244" s="87"/>
      <c r="BQ244" s="87"/>
      <c r="BR244" s="87"/>
    </row>
    <row r="245" spans="1:70" ht="15.95" customHeight="1" x14ac:dyDescent="0.15">
      <c r="A245" s="102"/>
      <c r="B245" s="102"/>
      <c r="C245" s="797"/>
      <c r="D245" s="798"/>
      <c r="E245" s="805"/>
      <c r="F245" s="806"/>
      <c r="G245" s="806"/>
      <c r="H245" s="806"/>
      <c r="I245" s="806"/>
      <c r="J245" s="806"/>
      <c r="K245" s="806"/>
      <c r="L245" s="807"/>
      <c r="M245" s="836"/>
      <c r="N245" s="837"/>
      <c r="O245" s="837"/>
      <c r="P245" s="837"/>
      <c r="Q245" s="837"/>
      <c r="R245" s="837"/>
      <c r="S245" s="837"/>
      <c r="T245" s="837"/>
      <c r="U245" s="837"/>
      <c r="V245" s="837"/>
      <c r="W245" s="837"/>
      <c r="X245" s="838"/>
      <c r="Y245" s="839"/>
      <c r="Z245" s="840"/>
      <c r="AA245" s="840"/>
      <c r="AB245" s="840"/>
      <c r="AC245" s="840"/>
      <c r="AD245" s="840"/>
      <c r="AE245" s="840"/>
      <c r="AF245" s="841"/>
      <c r="AG245" s="817" t="str">
        <f t="shared" si="8"/>
        <v/>
      </c>
      <c r="AH245" s="818"/>
      <c r="AI245" s="818"/>
      <c r="AJ245" s="819"/>
      <c r="AK245" s="820"/>
      <c r="AL245" s="821"/>
      <c r="AM245" s="821"/>
      <c r="AN245" s="821"/>
      <c r="AO245" s="821"/>
      <c r="AP245" s="821"/>
      <c r="AQ245" s="821"/>
      <c r="AR245" s="821"/>
      <c r="AS245" s="821"/>
      <c r="AT245" s="821"/>
      <c r="AU245" s="821"/>
      <c r="AV245" s="821"/>
      <c r="AW245" s="821"/>
      <c r="AX245" s="821"/>
      <c r="AY245" s="821"/>
      <c r="AZ245" s="821"/>
      <c r="BA245" s="822"/>
      <c r="BB245" s="823"/>
      <c r="BC245" s="824"/>
      <c r="BD245" s="825"/>
      <c r="BE245" s="830"/>
      <c r="BF245" s="831"/>
      <c r="BG245" s="831"/>
      <c r="BH245" s="831"/>
      <c r="BI245" s="831"/>
      <c r="BJ245" s="831"/>
      <c r="BK245" s="831"/>
      <c r="BL245" s="832"/>
      <c r="BO245" s="87"/>
      <c r="BP245" s="87"/>
      <c r="BQ245" s="87"/>
      <c r="BR245" s="87"/>
    </row>
    <row r="246" spans="1:70" ht="15.95" customHeight="1" x14ac:dyDescent="0.15">
      <c r="A246" s="102"/>
      <c r="B246" s="102"/>
      <c r="C246" s="793" t="str">
        <f>IF(M246="","",COUNT($C$7:D245)+1)</f>
        <v/>
      </c>
      <c r="D246" s="794"/>
      <c r="E246" s="799"/>
      <c r="F246" s="800"/>
      <c r="G246" s="800"/>
      <c r="H246" s="800"/>
      <c r="I246" s="800"/>
      <c r="J246" s="800"/>
      <c r="K246" s="800"/>
      <c r="L246" s="801"/>
      <c r="M246" s="808"/>
      <c r="N246" s="809"/>
      <c r="O246" s="809"/>
      <c r="P246" s="809"/>
      <c r="Q246" s="809"/>
      <c r="R246" s="809"/>
      <c r="S246" s="809"/>
      <c r="T246" s="809"/>
      <c r="U246" s="809"/>
      <c r="V246" s="809"/>
      <c r="W246" s="809"/>
      <c r="X246" s="810"/>
      <c r="Y246" s="811"/>
      <c r="Z246" s="812"/>
      <c r="AA246" s="812"/>
      <c r="AB246" s="812"/>
      <c r="AC246" s="812"/>
      <c r="AD246" s="812"/>
      <c r="AE246" s="812"/>
      <c r="AF246" s="813"/>
      <c r="AG246" s="817" t="str">
        <f t="shared" si="8"/>
        <v/>
      </c>
      <c r="AH246" s="818"/>
      <c r="AI246" s="818"/>
      <c r="AJ246" s="819"/>
      <c r="AK246" s="820"/>
      <c r="AL246" s="821"/>
      <c r="AM246" s="821"/>
      <c r="AN246" s="821"/>
      <c r="AO246" s="821"/>
      <c r="AP246" s="821"/>
      <c r="AQ246" s="821"/>
      <c r="AR246" s="821"/>
      <c r="AS246" s="821"/>
      <c r="AT246" s="821"/>
      <c r="AU246" s="821"/>
      <c r="AV246" s="821"/>
      <c r="AW246" s="821"/>
      <c r="AX246" s="821"/>
      <c r="AY246" s="821"/>
      <c r="AZ246" s="821"/>
      <c r="BA246" s="822"/>
      <c r="BB246" s="823"/>
      <c r="BC246" s="824"/>
      <c r="BD246" s="825"/>
      <c r="BE246" s="811"/>
      <c r="BF246" s="812"/>
      <c r="BG246" s="812"/>
      <c r="BH246" s="812"/>
      <c r="BI246" s="812"/>
      <c r="BJ246" s="812"/>
      <c r="BK246" s="812"/>
      <c r="BL246" s="826"/>
      <c r="BO246" s="87"/>
      <c r="BP246" s="87"/>
      <c r="BQ246" s="87"/>
      <c r="BR246" s="87"/>
    </row>
    <row r="247" spans="1:70" ht="15.95" customHeight="1" x14ac:dyDescent="0.15">
      <c r="A247" s="102"/>
      <c r="B247" s="102"/>
      <c r="C247" s="795"/>
      <c r="D247" s="796"/>
      <c r="E247" s="802"/>
      <c r="F247" s="803"/>
      <c r="G247" s="803"/>
      <c r="H247" s="803"/>
      <c r="I247" s="803"/>
      <c r="J247" s="803"/>
      <c r="K247" s="803"/>
      <c r="L247" s="804"/>
      <c r="M247" s="833"/>
      <c r="N247" s="834"/>
      <c r="O247" s="834"/>
      <c r="P247" s="834"/>
      <c r="Q247" s="834"/>
      <c r="R247" s="834"/>
      <c r="S247" s="834"/>
      <c r="T247" s="834"/>
      <c r="U247" s="834"/>
      <c r="V247" s="834"/>
      <c r="W247" s="834"/>
      <c r="X247" s="835"/>
      <c r="Y247" s="814"/>
      <c r="Z247" s="815"/>
      <c r="AA247" s="815"/>
      <c r="AB247" s="815"/>
      <c r="AC247" s="815"/>
      <c r="AD247" s="815"/>
      <c r="AE247" s="815"/>
      <c r="AF247" s="816"/>
      <c r="AG247" s="817" t="str">
        <f t="shared" si="8"/>
        <v/>
      </c>
      <c r="AH247" s="818"/>
      <c r="AI247" s="818"/>
      <c r="AJ247" s="819"/>
      <c r="AK247" s="820"/>
      <c r="AL247" s="821"/>
      <c r="AM247" s="821"/>
      <c r="AN247" s="821"/>
      <c r="AO247" s="821"/>
      <c r="AP247" s="821"/>
      <c r="AQ247" s="821"/>
      <c r="AR247" s="821"/>
      <c r="AS247" s="821"/>
      <c r="AT247" s="821"/>
      <c r="AU247" s="821"/>
      <c r="AV247" s="821"/>
      <c r="AW247" s="821"/>
      <c r="AX247" s="821"/>
      <c r="AY247" s="821"/>
      <c r="AZ247" s="821"/>
      <c r="BA247" s="822"/>
      <c r="BB247" s="823"/>
      <c r="BC247" s="824"/>
      <c r="BD247" s="825"/>
      <c r="BE247" s="827"/>
      <c r="BF247" s="828"/>
      <c r="BG247" s="828"/>
      <c r="BH247" s="828"/>
      <c r="BI247" s="828"/>
      <c r="BJ247" s="828"/>
      <c r="BK247" s="828"/>
      <c r="BL247" s="829"/>
      <c r="BO247" s="87"/>
      <c r="BP247" s="87"/>
      <c r="BQ247" s="87"/>
      <c r="BR247" s="87"/>
    </row>
    <row r="248" spans="1:70" ht="15.95" customHeight="1" x14ac:dyDescent="0.15">
      <c r="A248" s="102"/>
      <c r="B248" s="102"/>
      <c r="C248" s="797"/>
      <c r="D248" s="798"/>
      <c r="E248" s="805"/>
      <c r="F248" s="806"/>
      <c r="G248" s="806"/>
      <c r="H248" s="806"/>
      <c r="I248" s="806"/>
      <c r="J248" s="806"/>
      <c r="K248" s="806"/>
      <c r="L248" s="807"/>
      <c r="M248" s="836"/>
      <c r="N248" s="837"/>
      <c r="O248" s="837"/>
      <c r="P248" s="837"/>
      <c r="Q248" s="837"/>
      <c r="R248" s="837"/>
      <c r="S248" s="837"/>
      <c r="T248" s="837"/>
      <c r="U248" s="837"/>
      <c r="V248" s="837"/>
      <c r="W248" s="837"/>
      <c r="X248" s="838"/>
      <c r="Y248" s="839"/>
      <c r="Z248" s="840"/>
      <c r="AA248" s="840"/>
      <c r="AB248" s="840"/>
      <c r="AC248" s="840"/>
      <c r="AD248" s="840"/>
      <c r="AE248" s="840"/>
      <c r="AF248" s="841"/>
      <c r="AG248" s="817" t="str">
        <f t="shared" si="8"/>
        <v/>
      </c>
      <c r="AH248" s="818"/>
      <c r="AI248" s="818"/>
      <c r="AJ248" s="819"/>
      <c r="AK248" s="820"/>
      <c r="AL248" s="821"/>
      <c r="AM248" s="821"/>
      <c r="AN248" s="821"/>
      <c r="AO248" s="821"/>
      <c r="AP248" s="821"/>
      <c r="AQ248" s="821"/>
      <c r="AR248" s="821"/>
      <c r="AS248" s="821"/>
      <c r="AT248" s="821"/>
      <c r="AU248" s="821"/>
      <c r="AV248" s="821"/>
      <c r="AW248" s="821"/>
      <c r="AX248" s="821"/>
      <c r="AY248" s="821"/>
      <c r="AZ248" s="821"/>
      <c r="BA248" s="822"/>
      <c r="BB248" s="823"/>
      <c r="BC248" s="824"/>
      <c r="BD248" s="825"/>
      <c r="BE248" s="830"/>
      <c r="BF248" s="831"/>
      <c r="BG248" s="831"/>
      <c r="BH248" s="831"/>
      <c r="BI248" s="831"/>
      <c r="BJ248" s="831"/>
      <c r="BK248" s="831"/>
      <c r="BL248" s="832"/>
      <c r="BO248" s="87"/>
      <c r="BP248" s="87"/>
      <c r="BQ248" s="87"/>
      <c r="BR248" s="87"/>
    </row>
    <row r="249" spans="1:70" ht="15.95" customHeight="1" x14ac:dyDescent="0.15">
      <c r="A249" s="102"/>
      <c r="B249" s="102"/>
      <c r="C249" s="793" t="str">
        <f>IF(M249="","",COUNT($C$7:D248)+1)</f>
        <v/>
      </c>
      <c r="D249" s="794"/>
      <c r="E249" s="799"/>
      <c r="F249" s="800"/>
      <c r="G249" s="800"/>
      <c r="H249" s="800"/>
      <c r="I249" s="800"/>
      <c r="J249" s="800"/>
      <c r="K249" s="800"/>
      <c r="L249" s="801"/>
      <c r="M249" s="808"/>
      <c r="N249" s="809"/>
      <c r="O249" s="809"/>
      <c r="P249" s="809"/>
      <c r="Q249" s="809"/>
      <c r="R249" s="809"/>
      <c r="S249" s="809"/>
      <c r="T249" s="809"/>
      <c r="U249" s="809"/>
      <c r="V249" s="809"/>
      <c r="W249" s="809"/>
      <c r="X249" s="810"/>
      <c r="Y249" s="811"/>
      <c r="Z249" s="812"/>
      <c r="AA249" s="812"/>
      <c r="AB249" s="812"/>
      <c r="AC249" s="812"/>
      <c r="AD249" s="812"/>
      <c r="AE249" s="812"/>
      <c r="AF249" s="813"/>
      <c r="AG249" s="817" t="str">
        <f t="shared" si="8"/>
        <v/>
      </c>
      <c r="AH249" s="818"/>
      <c r="AI249" s="818"/>
      <c r="AJ249" s="819"/>
      <c r="AK249" s="820"/>
      <c r="AL249" s="821"/>
      <c r="AM249" s="821"/>
      <c r="AN249" s="821"/>
      <c r="AO249" s="821"/>
      <c r="AP249" s="821"/>
      <c r="AQ249" s="821"/>
      <c r="AR249" s="821"/>
      <c r="AS249" s="821"/>
      <c r="AT249" s="821"/>
      <c r="AU249" s="821"/>
      <c r="AV249" s="821"/>
      <c r="AW249" s="821"/>
      <c r="AX249" s="821"/>
      <c r="AY249" s="821"/>
      <c r="AZ249" s="821"/>
      <c r="BA249" s="822"/>
      <c r="BB249" s="823"/>
      <c r="BC249" s="824"/>
      <c r="BD249" s="825"/>
      <c r="BE249" s="811"/>
      <c r="BF249" s="812"/>
      <c r="BG249" s="812"/>
      <c r="BH249" s="812"/>
      <c r="BI249" s="812"/>
      <c r="BJ249" s="812"/>
      <c r="BK249" s="812"/>
      <c r="BL249" s="826"/>
      <c r="BO249" s="87"/>
      <c r="BP249" s="87"/>
      <c r="BQ249" s="87"/>
      <c r="BR249" s="87"/>
    </row>
    <row r="250" spans="1:70" ht="15.95" customHeight="1" x14ac:dyDescent="0.15">
      <c r="A250" s="102"/>
      <c r="B250" s="102"/>
      <c r="C250" s="795"/>
      <c r="D250" s="796"/>
      <c r="E250" s="802"/>
      <c r="F250" s="803"/>
      <c r="G250" s="803"/>
      <c r="H250" s="803"/>
      <c r="I250" s="803"/>
      <c r="J250" s="803"/>
      <c r="K250" s="803"/>
      <c r="L250" s="804"/>
      <c r="M250" s="833"/>
      <c r="N250" s="834"/>
      <c r="O250" s="834"/>
      <c r="P250" s="834"/>
      <c r="Q250" s="834"/>
      <c r="R250" s="834"/>
      <c r="S250" s="834"/>
      <c r="T250" s="834"/>
      <c r="U250" s="834"/>
      <c r="V250" s="834"/>
      <c r="W250" s="834"/>
      <c r="X250" s="835"/>
      <c r="Y250" s="814"/>
      <c r="Z250" s="815"/>
      <c r="AA250" s="815"/>
      <c r="AB250" s="815"/>
      <c r="AC250" s="815"/>
      <c r="AD250" s="815"/>
      <c r="AE250" s="815"/>
      <c r="AF250" s="816"/>
      <c r="AG250" s="817" t="str">
        <f t="shared" si="8"/>
        <v/>
      </c>
      <c r="AH250" s="818"/>
      <c r="AI250" s="818"/>
      <c r="AJ250" s="819"/>
      <c r="AK250" s="820"/>
      <c r="AL250" s="821"/>
      <c r="AM250" s="821"/>
      <c r="AN250" s="821"/>
      <c r="AO250" s="821"/>
      <c r="AP250" s="821"/>
      <c r="AQ250" s="821"/>
      <c r="AR250" s="821"/>
      <c r="AS250" s="821"/>
      <c r="AT250" s="821"/>
      <c r="AU250" s="821"/>
      <c r="AV250" s="821"/>
      <c r="AW250" s="821"/>
      <c r="AX250" s="821"/>
      <c r="AY250" s="821"/>
      <c r="AZ250" s="821"/>
      <c r="BA250" s="822"/>
      <c r="BB250" s="823"/>
      <c r="BC250" s="824"/>
      <c r="BD250" s="825"/>
      <c r="BE250" s="827"/>
      <c r="BF250" s="828"/>
      <c r="BG250" s="828"/>
      <c r="BH250" s="828"/>
      <c r="BI250" s="828"/>
      <c r="BJ250" s="828"/>
      <c r="BK250" s="828"/>
      <c r="BL250" s="829"/>
      <c r="BO250" s="87"/>
      <c r="BP250" s="87"/>
      <c r="BQ250" s="87"/>
      <c r="BR250" s="87"/>
    </row>
    <row r="251" spans="1:70" ht="15.95" customHeight="1" x14ac:dyDescent="0.15">
      <c r="A251" s="102"/>
      <c r="B251" s="102"/>
      <c r="C251" s="797"/>
      <c r="D251" s="798"/>
      <c r="E251" s="805"/>
      <c r="F251" s="806"/>
      <c r="G251" s="806"/>
      <c r="H251" s="806"/>
      <c r="I251" s="806"/>
      <c r="J251" s="806"/>
      <c r="K251" s="806"/>
      <c r="L251" s="807"/>
      <c r="M251" s="836"/>
      <c r="N251" s="837"/>
      <c r="O251" s="837"/>
      <c r="P251" s="837"/>
      <c r="Q251" s="837"/>
      <c r="R251" s="837"/>
      <c r="S251" s="837"/>
      <c r="T251" s="837"/>
      <c r="U251" s="837"/>
      <c r="V251" s="837"/>
      <c r="W251" s="837"/>
      <c r="X251" s="838"/>
      <c r="Y251" s="839"/>
      <c r="Z251" s="840"/>
      <c r="AA251" s="840"/>
      <c r="AB251" s="840"/>
      <c r="AC251" s="840"/>
      <c r="AD251" s="840"/>
      <c r="AE251" s="840"/>
      <c r="AF251" s="841"/>
      <c r="AG251" s="817" t="str">
        <f t="shared" si="8"/>
        <v/>
      </c>
      <c r="AH251" s="818"/>
      <c r="AI251" s="818"/>
      <c r="AJ251" s="819"/>
      <c r="AK251" s="820"/>
      <c r="AL251" s="821"/>
      <c r="AM251" s="821"/>
      <c r="AN251" s="821"/>
      <c r="AO251" s="821"/>
      <c r="AP251" s="821"/>
      <c r="AQ251" s="821"/>
      <c r="AR251" s="821"/>
      <c r="AS251" s="821"/>
      <c r="AT251" s="821"/>
      <c r="AU251" s="821"/>
      <c r="AV251" s="821"/>
      <c r="AW251" s="821"/>
      <c r="AX251" s="821"/>
      <c r="AY251" s="821"/>
      <c r="AZ251" s="821"/>
      <c r="BA251" s="822"/>
      <c r="BB251" s="823"/>
      <c r="BC251" s="824"/>
      <c r="BD251" s="825"/>
      <c r="BE251" s="830"/>
      <c r="BF251" s="831"/>
      <c r="BG251" s="831"/>
      <c r="BH251" s="831"/>
      <c r="BI251" s="831"/>
      <c r="BJ251" s="831"/>
      <c r="BK251" s="831"/>
      <c r="BL251" s="832"/>
      <c r="BO251" s="87"/>
      <c r="BP251" s="87"/>
      <c r="BQ251" s="87"/>
      <c r="BR251" s="87"/>
    </row>
    <row r="252" spans="1:70" ht="15.95" customHeight="1" x14ac:dyDescent="0.15">
      <c r="A252" s="102"/>
      <c r="B252" s="102"/>
      <c r="C252" s="793" t="str">
        <f>IF(M252="","",COUNT($C$7:D251)+1)</f>
        <v/>
      </c>
      <c r="D252" s="794"/>
      <c r="E252" s="799"/>
      <c r="F252" s="800"/>
      <c r="G252" s="800"/>
      <c r="H252" s="800"/>
      <c r="I252" s="800"/>
      <c r="J252" s="800"/>
      <c r="K252" s="800"/>
      <c r="L252" s="801"/>
      <c r="M252" s="808"/>
      <c r="N252" s="809"/>
      <c r="O252" s="809"/>
      <c r="P252" s="809"/>
      <c r="Q252" s="809"/>
      <c r="R252" s="809"/>
      <c r="S252" s="809"/>
      <c r="T252" s="809"/>
      <c r="U252" s="809"/>
      <c r="V252" s="809"/>
      <c r="W252" s="809"/>
      <c r="X252" s="810"/>
      <c r="Y252" s="811"/>
      <c r="Z252" s="812"/>
      <c r="AA252" s="812"/>
      <c r="AB252" s="812"/>
      <c r="AC252" s="812"/>
      <c r="AD252" s="812"/>
      <c r="AE252" s="812"/>
      <c r="AF252" s="813"/>
      <c r="AG252" s="817" t="str">
        <f t="shared" si="8"/>
        <v/>
      </c>
      <c r="AH252" s="818"/>
      <c r="AI252" s="818"/>
      <c r="AJ252" s="819"/>
      <c r="AK252" s="820"/>
      <c r="AL252" s="821"/>
      <c r="AM252" s="821"/>
      <c r="AN252" s="821"/>
      <c r="AO252" s="821"/>
      <c r="AP252" s="821"/>
      <c r="AQ252" s="821"/>
      <c r="AR252" s="821"/>
      <c r="AS252" s="821"/>
      <c r="AT252" s="821"/>
      <c r="AU252" s="821"/>
      <c r="AV252" s="821"/>
      <c r="AW252" s="821"/>
      <c r="AX252" s="821"/>
      <c r="AY252" s="821"/>
      <c r="AZ252" s="821"/>
      <c r="BA252" s="822"/>
      <c r="BB252" s="823"/>
      <c r="BC252" s="824"/>
      <c r="BD252" s="825"/>
      <c r="BE252" s="811"/>
      <c r="BF252" s="812"/>
      <c r="BG252" s="812"/>
      <c r="BH252" s="812"/>
      <c r="BI252" s="812"/>
      <c r="BJ252" s="812"/>
      <c r="BK252" s="812"/>
      <c r="BL252" s="826"/>
      <c r="BO252" s="87"/>
      <c r="BP252" s="87"/>
      <c r="BQ252" s="87"/>
      <c r="BR252" s="87"/>
    </row>
    <row r="253" spans="1:70" ht="15.95" customHeight="1" x14ac:dyDescent="0.15">
      <c r="A253" s="102"/>
      <c r="B253" s="102"/>
      <c r="C253" s="795"/>
      <c r="D253" s="796"/>
      <c r="E253" s="802"/>
      <c r="F253" s="803"/>
      <c r="G253" s="803"/>
      <c r="H253" s="803"/>
      <c r="I253" s="803"/>
      <c r="J253" s="803"/>
      <c r="K253" s="803"/>
      <c r="L253" s="804"/>
      <c r="M253" s="833"/>
      <c r="N253" s="834"/>
      <c r="O253" s="834"/>
      <c r="P253" s="834"/>
      <c r="Q253" s="834"/>
      <c r="R253" s="834"/>
      <c r="S253" s="834"/>
      <c r="T253" s="834"/>
      <c r="U253" s="834"/>
      <c r="V253" s="834"/>
      <c r="W253" s="834"/>
      <c r="X253" s="835"/>
      <c r="Y253" s="814"/>
      <c r="Z253" s="815"/>
      <c r="AA253" s="815"/>
      <c r="AB253" s="815"/>
      <c r="AC253" s="815"/>
      <c r="AD253" s="815"/>
      <c r="AE253" s="815"/>
      <c r="AF253" s="816"/>
      <c r="AG253" s="817" t="str">
        <f t="shared" si="8"/>
        <v/>
      </c>
      <c r="AH253" s="818"/>
      <c r="AI253" s="818"/>
      <c r="AJ253" s="819"/>
      <c r="AK253" s="820"/>
      <c r="AL253" s="821"/>
      <c r="AM253" s="821"/>
      <c r="AN253" s="821"/>
      <c r="AO253" s="821"/>
      <c r="AP253" s="821"/>
      <c r="AQ253" s="821"/>
      <c r="AR253" s="821"/>
      <c r="AS253" s="821"/>
      <c r="AT253" s="821"/>
      <c r="AU253" s="821"/>
      <c r="AV253" s="821"/>
      <c r="AW253" s="821"/>
      <c r="AX253" s="821"/>
      <c r="AY253" s="821"/>
      <c r="AZ253" s="821"/>
      <c r="BA253" s="822"/>
      <c r="BB253" s="823"/>
      <c r="BC253" s="824"/>
      <c r="BD253" s="825"/>
      <c r="BE253" s="827"/>
      <c r="BF253" s="828"/>
      <c r="BG253" s="828"/>
      <c r="BH253" s="828"/>
      <c r="BI253" s="828"/>
      <c r="BJ253" s="828"/>
      <c r="BK253" s="828"/>
      <c r="BL253" s="829"/>
      <c r="BO253" s="87"/>
      <c r="BP253" s="87"/>
      <c r="BQ253" s="87"/>
      <c r="BR253" s="87"/>
    </row>
    <row r="254" spans="1:70" ht="15.95" customHeight="1" x14ac:dyDescent="0.15">
      <c r="A254" s="102"/>
      <c r="B254" s="102"/>
      <c r="C254" s="797"/>
      <c r="D254" s="798"/>
      <c r="E254" s="805"/>
      <c r="F254" s="806"/>
      <c r="G254" s="806"/>
      <c r="H254" s="806"/>
      <c r="I254" s="806"/>
      <c r="J254" s="806"/>
      <c r="K254" s="806"/>
      <c r="L254" s="807"/>
      <c r="M254" s="836"/>
      <c r="N254" s="837"/>
      <c r="O254" s="837"/>
      <c r="P254" s="837"/>
      <c r="Q254" s="837"/>
      <c r="R254" s="837"/>
      <c r="S254" s="837"/>
      <c r="T254" s="837"/>
      <c r="U254" s="837"/>
      <c r="V254" s="837"/>
      <c r="W254" s="837"/>
      <c r="X254" s="838"/>
      <c r="Y254" s="839"/>
      <c r="Z254" s="840"/>
      <c r="AA254" s="840"/>
      <c r="AB254" s="840"/>
      <c r="AC254" s="840"/>
      <c r="AD254" s="840"/>
      <c r="AE254" s="840"/>
      <c r="AF254" s="841"/>
      <c r="AG254" s="817" t="str">
        <f t="shared" si="8"/>
        <v/>
      </c>
      <c r="AH254" s="818"/>
      <c r="AI254" s="818"/>
      <c r="AJ254" s="819"/>
      <c r="AK254" s="820"/>
      <c r="AL254" s="821"/>
      <c r="AM254" s="821"/>
      <c r="AN254" s="821"/>
      <c r="AO254" s="821"/>
      <c r="AP254" s="821"/>
      <c r="AQ254" s="821"/>
      <c r="AR254" s="821"/>
      <c r="AS254" s="821"/>
      <c r="AT254" s="821"/>
      <c r="AU254" s="821"/>
      <c r="AV254" s="821"/>
      <c r="AW254" s="821"/>
      <c r="AX254" s="821"/>
      <c r="AY254" s="821"/>
      <c r="AZ254" s="821"/>
      <c r="BA254" s="822"/>
      <c r="BB254" s="823"/>
      <c r="BC254" s="824"/>
      <c r="BD254" s="825"/>
      <c r="BE254" s="830"/>
      <c r="BF254" s="831"/>
      <c r="BG254" s="831"/>
      <c r="BH254" s="831"/>
      <c r="BI254" s="831"/>
      <c r="BJ254" s="831"/>
      <c r="BK254" s="831"/>
      <c r="BL254" s="832"/>
      <c r="BO254" s="87"/>
      <c r="BP254" s="87"/>
      <c r="BQ254" s="87"/>
      <c r="BR254" s="87"/>
    </row>
    <row r="255" spans="1:70" ht="15.95" customHeight="1" x14ac:dyDescent="0.15">
      <c r="A255" s="102"/>
      <c r="B255" s="102"/>
      <c r="C255" s="793" t="str">
        <f>IF(M255="","",COUNT($C$7:D254)+1)</f>
        <v/>
      </c>
      <c r="D255" s="794"/>
      <c r="E255" s="799"/>
      <c r="F255" s="800"/>
      <c r="G255" s="800"/>
      <c r="H255" s="800"/>
      <c r="I255" s="800"/>
      <c r="J255" s="800"/>
      <c r="K255" s="800"/>
      <c r="L255" s="801"/>
      <c r="M255" s="808"/>
      <c r="N255" s="809"/>
      <c r="O255" s="809"/>
      <c r="P255" s="809"/>
      <c r="Q255" s="809"/>
      <c r="R255" s="809"/>
      <c r="S255" s="809"/>
      <c r="T255" s="809"/>
      <c r="U255" s="809"/>
      <c r="V255" s="809"/>
      <c r="W255" s="809"/>
      <c r="X255" s="810"/>
      <c r="Y255" s="811"/>
      <c r="Z255" s="812"/>
      <c r="AA255" s="812"/>
      <c r="AB255" s="812"/>
      <c r="AC255" s="812"/>
      <c r="AD255" s="812"/>
      <c r="AE255" s="812"/>
      <c r="AF255" s="813"/>
      <c r="AG255" s="817" t="str">
        <f t="shared" si="8"/>
        <v/>
      </c>
      <c r="AH255" s="818"/>
      <c r="AI255" s="818"/>
      <c r="AJ255" s="819"/>
      <c r="AK255" s="820"/>
      <c r="AL255" s="821"/>
      <c r="AM255" s="821"/>
      <c r="AN255" s="821"/>
      <c r="AO255" s="821"/>
      <c r="AP255" s="821"/>
      <c r="AQ255" s="821"/>
      <c r="AR255" s="821"/>
      <c r="AS255" s="821"/>
      <c r="AT255" s="821"/>
      <c r="AU255" s="821"/>
      <c r="AV255" s="821"/>
      <c r="AW255" s="821"/>
      <c r="AX255" s="821"/>
      <c r="AY255" s="821"/>
      <c r="AZ255" s="821"/>
      <c r="BA255" s="822"/>
      <c r="BB255" s="823"/>
      <c r="BC255" s="824"/>
      <c r="BD255" s="825"/>
      <c r="BE255" s="811"/>
      <c r="BF255" s="812"/>
      <c r="BG255" s="812"/>
      <c r="BH255" s="812"/>
      <c r="BI255" s="812"/>
      <c r="BJ255" s="812"/>
      <c r="BK255" s="812"/>
      <c r="BL255" s="826"/>
      <c r="BO255" s="87"/>
      <c r="BP255" s="87"/>
      <c r="BQ255" s="87"/>
      <c r="BR255" s="87"/>
    </row>
    <row r="256" spans="1:70" ht="15.95" customHeight="1" x14ac:dyDescent="0.15">
      <c r="A256" s="102"/>
      <c r="B256" s="102"/>
      <c r="C256" s="795"/>
      <c r="D256" s="796"/>
      <c r="E256" s="802"/>
      <c r="F256" s="803"/>
      <c r="G256" s="803"/>
      <c r="H256" s="803"/>
      <c r="I256" s="803"/>
      <c r="J256" s="803"/>
      <c r="K256" s="803"/>
      <c r="L256" s="804"/>
      <c r="M256" s="833"/>
      <c r="N256" s="834"/>
      <c r="O256" s="834"/>
      <c r="P256" s="834"/>
      <c r="Q256" s="834"/>
      <c r="R256" s="834"/>
      <c r="S256" s="834"/>
      <c r="T256" s="834"/>
      <c r="U256" s="834"/>
      <c r="V256" s="834"/>
      <c r="W256" s="834"/>
      <c r="X256" s="835"/>
      <c r="Y256" s="814"/>
      <c r="Z256" s="815"/>
      <c r="AA256" s="815"/>
      <c r="AB256" s="815"/>
      <c r="AC256" s="815"/>
      <c r="AD256" s="815"/>
      <c r="AE256" s="815"/>
      <c r="AF256" s="816"/>
      <c r="AG256" s="817" t="str">
        <f t="shared" si="8"/>
        <v/>
      </c>
      <c r="AH256" s="818"/>
      <c r="AI256" s="818"/>
      <c r="AJ256" s="819"/>
      <c r="AK256" s="820"/>
      <c r="AL256" s="821"/>
      <c r="AM256" s="821"/>
      <c r="AN256" s="821"/>
      <c r="AO256" s="821"/>
      <c r="AP256" s="821"/>
      <c r="AQ256" s="821"/>
      <c r="AR256" s="821"/>
      <c r="AS256" s="821"/>
      <c r="AT256" s="821"/>
      <c r="AU256" s="821"/>
      <c r="AV256" s="821"/>
      <c r="AW256" s="821"/>
      <c r="AX256" s="821"/>
      <c r="AY256" s="821"/>
      <c r="AZ256" s="821"/>
      <c r="BA256" s="822"/>
      <c r="BB256" s="823"/>
      <c r="BC256" s="824"/>
      <c r="BD256" s="825"/>
      <c r="BE256" s="827"/>
      <c r="BF256" s="828"/>
      <c r="BG256" s="828"/>
      <c r="BH256" s="828"/>
      <c r="BI256" s="828"/>
      <c r="BJ256" s="828"/>
      <c r="BK256" s="828"/>
      <c r="BL256" s="829"/>
      <c r="BO256" s="87"/>
      <c r="BP256" s="87"/>
      <c r="BQ256" s="87"/>
      <c r="BR256" s="87"/>
    </row>
    <row r="257" spans="1:70" ht="15.95" customHeight="1" x14ac:dyDescent="0.15">
      <c r="A257" s="102"/>
      <c r="B257" s="102"/>
      <c r="C257" s="797"/>
      <c r="D257" s="798"/>
      <c r="E257" s="805"/>
      <c r="F257" s="806"/>
      <c r="G257" s="806"/>
      <c r="H257" s="806"/>
      <c r="I257" s="806"/>
      <c r="J257" s="806"/>
      <c r="K257" s="806"/>
      <c r="L257" s="807"/>
      <c r="M257" s="836"/>
      <c r="N257" s="837"/>
      <c r="O257" s="837"/>
      <c r="P257" s="837"/>
      <c r="Q257" s="837"/>
      <c r="R257" s="837"/>
      <c r="S257" s="837"/>
      <c r="T257" s="837"/>
      <c r="U257" s="837"/>
      <c r="V257" s="837"/>
      <c r="W257" s="837"/>
      <c r="X257" s="838"/>
      <c r="Y257" s="839"/>
      <c r="Z257" s="840"/>
      <c r="AA257" s="840"/>
      <c r="AB257" s="840"/>
      <c r="AC257" s="840"/>
      <c r="AD257" s="840"/>
      <c r="AE257" s="840"/>
      <c r="AF257" s="841"/>
      <c r="AG257" s="817" t="str">
        <f t="shared" si="8"/>
        <v/>
      </c>
      <c r="AH257" s="818"/>
      <c r="AI257" s="818"/>
      <c r="AJ257" s="819"/>
      <c r="AK257" s="820"/>
      <c r="AL257" s="821"/>
      <c r="AM257" s="821"/>
      <c r="AN257" s="821"/>
      <c r="AO257" s="821"/>
      <c r="AP257" s="821"/>
      <c r="AQ257" s="821"/>
      <c r="AR257" s="821"/>
      <c r="AS257" s="821"/>
      <c r="AT257" s="821"/>
      <c r="AU257" s="821"/>
      <c r="AV257" s="821"/>
      <c r="AW257" s="821"/>
      <c r="AX257" s="821"/>
      <c r="AY257" s="821"/>
      <c r="AZ257" s="821"/>
      <c r="BA257" s="822"/>
      <c r="BB257" s="823"/>
      <c r="BC257" s="824"/>
      <c r="BD257" s="825"/>
      <c r="BE257" s="830"/>
      <c r="BF257" s="831"/>
      <c r="BG257" s="831"/>
      <c r="BH257" s="831"/>
      <c r="BI257" s="831"/>
      <c r="BJ257" s="831"/>
      <c r="BK257" s="831"/>
      <c r="BL257" s="832"/>
      <c r="BO257" s="87"/>
      <c r="BP257" s="87"/>
      <c r="BQ257" s="87"/>
      <c r="BR257" s="87"/>
    </row>
    <row r="258" spans="1:70" ht="15.95" customHeight="1" x14ac:dyDescent="0.15">
      <c r="A258" s="102"/>
      <c r="B258" s="102"/>
      <c r="C258" s="793" t="str">
        <f>IF(M258="","",COUNT($C$7:D257)+1)</f>
        <v/>
      </c>
      <c r="D258" s="794"/>
      <c r="E258" s="799"/>
      <c r="F258" s="800"/>
      <c r="G258" s="800"/>
      <c r="H258" s="800"/>
      <c r="I258" s="800"/>
      <c r="J258" s="800"/>
      <c r="K258" s="800"/>
      <c r="L258" s="801"/>
      <c r="M258" s="808"/>
      <c r="N258" s="809"/>
      <c r="O258" s="809"/>
      <c r="P258" s="809"/>
      <c r="Q258" s="809"/>
      <c r="R258" s="809"/>
      <c r="S258" s="809"/>
      <c r="T258" s="809"/>
      <c r="U258" s="809"/>
      <c r="V258" s="809"/>
      <c r="W258" s="809"/>
      <c r="X258" s="810"/>
      <c r="Y258" s="811"/>
      <c r="Z258" s="812"/>
      <c r="AA258" s="812"/>
      <c r="AB258" s="812"/>
      <c r="AC258" s="812"/>
      <c r="AD258" s="812"/>
      <c r="AE258" s="812"/>
      <c r="AF258" s="813"/>
      <c r="AG258" s="817" t="str">
        <f t="shared" si="8"/>
        <v/>
      </c>
      <c r="AH258" s="818"/>
      <c r="AI258" s="818"/>
      <c r="AJ258" s="819"/>
      <c r="AK258" s="820"/>
      <c r="AL258" s="821"/>
      <c r="AM258" s="821"/>
      <c r="AN258" s="821"/>
      <c r="AO258" s="821"/>
      <c r="AP258" s="821"/>
      <c r="AQ258" s="821"/>
      <c r="AR258" s="821"/>
      <c r="AS258" s="821"/>
      <c r="AT258" s="821"/>
      <c r="AU258" s="821"/>
      <c r="AV258" s="821"/>
      <c r="AW258" s="821"/>
      <c r="AX258" s="821"/>
      <c r="AY258" s="821"/>
      <c r="AZ258" s="821"/>
      <c r="BA258" s="822"/>
      <c r="BB258" s="823"/>
      <c r="BC258" s="824"/>
      <c r="BD258" s="825"/>
      <c r="BE258" s="811"/>
      <c r="BF258" s="812"/>
      <c r="BG258" s="812"/>
      <c r="BH258" s="812"/>
      <c r="BI258" s="812"/>
      <c r="BJ258" s="812"/>
      <c r="BK258" s="812"/>
      <c r="BL258" s="826"/>
      <c r="BO258" s="87"/>
      <c r="BP258" s="87"/>
      <c r="BQ258" s="87"/>
      <c r="BR258" s="87"/>
    </row>
    <row r="259" spans="1:70" ht="15.95" customHeight="1" x14ac:dyDescent="0.15">
      <c r="A259" s="102"/>
      <c r="B259" s="102"/>
      <c r="C259" s="795"/>
      <c r="D259" s="796"/>
      <c r="E259" s="802"/>
      <c r="F259" s="803"/>
      <c r="G259" s="803"/>
      <c r="H259" s="803"/>
      <c r="I259" s="803"/>
      <c r="J259" s="803"/>
      <c r="K259" s="803"/>
      <c r="L259" s="804"/>
      <c r="M259" s="833"/>
      <c r="N259" s="834"/>
      <c r="O259" s="834"/>
      <c r="P259" s="834"/>
      <c r="Q259" s="834"/>
      <c r="R259" s="834"/>
      <c r="S259" s="834"/>
      <c r="T259" s="834"/>
      <c r="U259" s="834"/>
      <c r="V259" s="834"/>
      <c r="W259" s="834"/>
      <c r="X259" s="835"/>
      <c r="Y259" s="814"/>
      <c r="Z259" s="815"/>
      <c r="AA259" s="815"/>
      <c r="AB259" s="815"/>
      <c r="AC259" s="815"/>
      <c r="AD259" s="815"/>
      <c r="AE259" s="815"/>
      <c r="AF259" s="816"/>
      <c r="AG259" s="817" t="str">
        <f t="shared" si="8"/>
        <v/>
      </c>
      <c r="AH259" s="818"/>
      <c r="AI259" s="818"/>
      <c r="AJ259" s="819"/>
      <c r="AK259" s="820"/>
      <c r="AL259" s="821"/>
      <c r="AM259" s="821"/>
      <c r="AN259" s="821"/>
      <c r="AO259" s="821"/>
      <c r="AP259" s="821"/>
      <c r="AQ259" s="821"/>
      <c r="AR259" s="821"/>
      <c r="AS259" s="821"/>
      <c r="AT259" s="821"/>
      <c r="AU259" s="821"/>
      <c r="AV259" s="821"/>
      <c r="AW259" s="821"/>
      <c r="AX259" s="821"/>
      <c r="AY259" s="821"/>
      <c r="AZ259" s="821"/>
      <c r="BA259" s="822"/>
      <c r="BB259" s="823"/>
      <c r="BC259" s="824"/>
      <c r="BD259" s="825"/>
      <c r="BE259" s="827"/>
      <c r="BF259" s="828"/>
      <c r="BG259" s="828"/>
      <c r="BH259" s="828"/>
      <c r="BI259" s="828"/>
      <c r="BJ259" s="828"/>
      <c r="BK259" s="828"/>
      <c r="BL259" s="829"/>
      <c r="BO259" s="87"/>
      <c r="BP259" s="87"/>
      <c r="BQ259" s="87"/>
      <c r="BR259" s="87"/>
    </row>
    <row r="260" spans="1:70" ht="15.95" customHeight="1" x14ac:dyDescent="0.15">
      <c r="A260" s="102"/>
      <c r="B260" s="102"/>
      <c r="C260" s="797"/>
      <c r="D260" s="798"/>
      <c r="E260" s="805"/>
      <c r="F260" s="806"/>
      <c r="G260" s="806"/>
      <c r="H260" s="806"/>
      <c r="I260" s="806"/>
      <c r="J260" s="806"/>
      <c r="K260" s="806"/>
      <c r="L260" s="807"/>
      <c r="M260" s="836"/>
      <c r="N260" s="837"/>
      <c r="O260" s="837"/>
      <c r="P260" s="837"/>
      <c r="Q260" s="837"/>
      <c r="R260" s="837"/>
      <c r="S260" s="837"/>
      <c r="T260" s="837"/>
      <c r="U260" s="837"/>
      <c r="V260" s="837"/>
      <c r="W260" s="837"/>
      <c r="X260" s="838"/>
      <c r="Y260" s="839"/>
      <c r="Z260" s="840"/>
      <c r="AA260" s="840"/>
      <c r="AB260" s="840"/>
      <c r="AC260" s="840"/>
      <c r="AD260" s="840"/>
      <c r="AE260" s="840"/>
      <c r="AF260" s="841"/>
      <c r="AG260" s="817" t="str">
        <f t="shared" si="8"/>
        <v/>
      </c>
      <c r="AH260" s="818"/>
      <c r="AI260" s="818"/>
      <c r="AJ260" s="819"/>
      <c r="AK260" s="820"/>
      <c r="AL260" s="821"/>
      <c r="AM260" s="821"/>
      <c r="AN260" s="821"/>
      <c r="AO260" s="821"/>
      <c r="AP260" s="821"/>
      <c r="AQ260" s="821"/>
      <c r="AR260" s="821"/>
      <c r="AS260" s="821"/>
      <c r="AT260" s="821"/>
      <c r="AU260" s="821"/>
      <c r="AV260" s="821"/>
      <c r="AW260" s="821"/>
      <c r="AX260" s="821"/>
      <c r="AY260" s="821"/>
      <c r="AZ260" s="821"/>
      <c r="BA260" s="822"/>
      <c r="BB260" s="823"/>
      <c r="BC260" s="824"/>
      <c r="BD260" s="825"/>
      <c r="BE260" s="830"/>
      <c r="BF260" s="831"/>
      <c r="BG260" s="831"/>
      <c r="BH260" s="831"/>
      <c r="BI260" s="831"/>
      <c r="BJ260" s="831"/>
      <c r="BK260" s="831"/>
      <c r="BL260" s="832"/>
      <c r="BO260" s="87"/>
      <c r="BP260" s="87"/>
      <c r="BQ260" s="87"/>
      <c r="BR260" s="87"/>
    </row>
    <row r="261" spans="1:70" ht="15.95" customHeight="1" x14ac:dyDescent="0.15">
      <c r="A261" s="102"/>
      <c r="B261" s="102"/>
      <c r="C261" s="793" t="str">
        <f>IF(M261="","",COUNT($C$7:D260)+1)</f>
        <v/>
      </c>
      <c r="D261" s="794"/>
      <c r="E261" s="799"/>
      <c r="F261" s="800"/>
      <c r="G261" s="800"/>
      <c r="H261" s="800"/>
      <c r="I261" s="800"/>
      <c r="J261" s="800"/>
      <c r="K261" s="800"/>
      <c r="L261" s="801"/>
      <c r="M261" s="808"/>
      <c r="N261" s="809"/>
      <c r="O261" s="809"/>
      <c r="P261" s="809"/>
      <c r="Q261" s="809"/>
      <c r="R261" s="809"/>
      <c r="S261" s="809"/>
      <c r="T261" s="809"/>
      <c r="U261" s="809"/>
      <c r="V261" s="809"/>
      <c r="W261" s="809"/>
      <c r="X261" s="810"/>
      <c r="Y261" s="811"/>
      <c r="Z261" s="812"/>
      <c r="AA261" s="812"/>
      <c r="AB261" s="812"/>
      <c r="AC261" s="812"/>
      <c r="AD261" s="812"/>
      <c r="AE261" s="812"/>
      <c r="AF261" s="813"/>
      <c r="AG261" s="817" t="str">
        <f t="shared" si="8"/>
        <v/>
      </c>
      <c r="AH261" s="818"/>
      <c r="AI261" s="818"/>
      <c r="AJ261" s="819"/>
      <c r="AK261" s="820"/>
      <c r="AL261" s="821"/>
      <c r="AM261" s="821"/>
      <c r="AN261" s="821"/>
      <c r="AO261" s="821"/>
      <c r="AP261" s="821"/>
      <c r="AQ261" s="821"/>
      <c r="AR261" s="821"/>
      <c r="AS261" s="821"/>
      <c r="AT261" s="821"/>
      <c r="AU261" s="821"/>
      <c r="AV261" s="821"/>
      <c r="AW261" s="821"/>
      <c r="AX261" s="821"/>
      <c r="AY261" s="821"/>
      <c r="AZ261" s="821"/>
      <c r="BA261" s="822"/>
      <c r="BB261" s="823"/>
      <c r="BC261" s="824"/>
      <c r="BD261" s="825"/>
      <c r="BE261" s="811"/>
      <c r="BF261" s="812"/>
      <c r="BG261" s="812"/>
      <c r="BH261" s="812"/>
      <c r="BI261" s="812"/>
      <c r="BJ261" s="812"/>
      <c r="BK261" s="812"/>
      <c r="BL261" s="826"/>
      <c r="BO261" s="87"/>
      <c r="BP261" s="87"/>
      <c r="BQ261" s="87"/>
      <c r="BR261" s="87"/>
    </row>
    <row r="262" spans="1:70" ht="15.95" customHeight="1" x14ac:dyDescent="0.15">
      <c r="A262" s="102"/>
      <c r="B262" s="102"/>
      <c r="C262" s="795"/>
      <c r="D262" s="796"/>
      <c r="E262" s="802"/>
      <c r="F262" s="803"/>
      <c r="G262" s="803"/>
      <c r="H262" s="803"/>
      <c r="I262" s="803"/>
      <c r="J262" s="803"/>
      <c r="K262" s="803"/>
      <c r="L262" s="804"/>
      <c r="M262" s="833"/>
      <c r="N262" s="834"/>
      <c r="O262" s="834"/>
      <c r="P262" s="834"/>
      <c r="Q262" s="834"/>
      <c r="R262" s="834"/>
      <c r="S262" s="834"/>
      <c r="T262" s="834"/>
      <c r="U262" s="834"/>
      <c r="V262" s="834"/>
      <c r="W262" s="834"/>
      <c r="X262" s="835"/>
      <c r="Y262" s="814"/>
      <c r="Z262" s="815"/>
      <c r="AA262" s="815"/>
      <c r="AB262" s="815"/>
      <c r="AC262" s="815"/>
      <c r="AD262" s="815"/>
      <c r="AE262" s="815"/>
      <c r="AF262" s="816"/>
      <c r="AG262" s="817" t="str">
        <f t="shared" si="8"/>
        <v/>
      </c>
      <c r="AH262" s="818"/>
      <c r="AI262" s="818"/>
      <c r="AJ262" s="819"/>
      <c r="AK262" s="820"/>
      <c r="AL262" s="821"/>
      <c r="AM262" s="821"/>
      <c r="AN262" s="821"/>
      <c r="AO262" s="821"/>
      <c r="AP262" s="821"/>
      <c r="AQ262" s="821"/>
      <c r="AR262" s="821"/>
      <c r="AS262" s="821"/>
      <c r="AT262" s="821"/>
      <c r="AU262" s="821"/>
      <c r="AV262" s="821"/>
      <c r="AW262" s="821"/>
      <c r="AX262" s="821"/>
      <c r="AY262" s="821"/>
      <c r="AZ262" s="821"/>
      <c r="BA262" s="822"/>
      <c r="BB262" s="823"/>
      <c r="BC262" s="824"/>
      <c r="BD262" s="825"/>
      <c r="BE262" s="827"/>
      <c r="BF262" s="828"/>
      <c r="BG262" s="828"/>
      <c r="BH262" s="828"/>
      <c r="BI262" s="828"/>
      <c r="BJ262" s="828"/>
      <c r="BK262" s="828"/>
      <c r="BL262" s="829"/>
      <c r="BO262" s="87"/>
      <c r="BP262" s="87"/>
      <c r="BQ262" s="87"/>
      <c r="BR262" s="87"/>
    </row>
    <row r="263" spans="1:70" ht="15.95" customHeight="1" x14ac:dyDescent="0.15">
      <c r="A263" s="102"/>
      <c r="B263" s="102"/>
      <c r="C263" s="797"/>
      <c r="D263" s="798"/>
      <c r="E263" s="805"/>
      <c r="F263" s="806"/>
      <c r="G263" s="806"/>
      <c r="H263" s="806"/>
      <c r="I263" s="806"/>
      <c r="J263" s="806"/>
      <c r="K263" s="806"/>
      <c r="L263" s="807"/>
      <c r="M263" s="836"/>
      <c r="N263" s="837"/>
      <c r="O263" s="837"/>
      <c r="P263" s="837"/>
      <c r="Q263" s="837"/>
      <c r="R263" s="837"/>
      <c r="S263" s="837"/>
      <c r="T263" s="837"/>
      <c r="U263" s="837"/>
      <c r="V263" s="837"/>
      <c r="W263" s="837"/>
      <c r="X263" s="838"/>
      <c r="Y263" s="839"/>
      <c r="Z263" s="840"/>
      <c r="AA263" s="840"/>
      <c r="AB263" s="840"/>
      <c r="AC263" s="840"/>
      <c r="AD263" s="840"/>
      <c r="AE263" s="840"/>
      <c r="AF263" s="841"/>
      <c r="AG263" s="817" t="str">
        <f t="shared" si="8"/>
        <v/>
      </c>
      <c r="AH263" s="818"/>
      <c r="AI263" s="818"/>
      <c r="AJ263" s="819"/>
      <c r="AK263" s="820"/>
      <c r="AL263" s="821"/>
      <c r="AM263" s="821"/>
      <c r="AN263" s="821"/>
      <c r="AO263" s="821"/>
      <c r="AP263" s="821"/>
      <c r="AQ263" s="821"/>
      <c r="AR263" s="821"/>
      <c r="AS263" s="821"/>
      <c r="AT263" s="821"/>
      <c r="AU263" s="821"/>
      <c r="AV263" s="821"/>
      <c r="AW263" s="821"/>
      <c r="AX263" s="821"/>
      <c r="AY263" s="821"/>
      <c r="AZ263" s="821"/>
      <c r="BA263" s="822"/>
      <c r="BB263" s="823"/>
      <c r="BC263" s="824"/>
      <c r="BD263" s="825"/>
      <c r="BE263" s="830"/>
      <c r="BF263" s="831"/>
      <c r="BG263" s="831"/>
      <c r="BH263" s="831"/>
      <c r="BI263" s="831"/>
      <c r="BJ263" s="831"/>
      <c r="BK263" s="831"/>
      <c r="BL263" s="832"/>
    </row>
    <row r="264" spans="1:70" ht="15.95" customHeight="1" x14ac:dyDescent="0.15">
      <c r="A264" s="102"/>
      <c r="B264" s="102"/>
      <c r="C264" s="793" t="str">
        <f>IF(M264="","",COUNT($C$7:D263)+1)</f>
        <v/>
      </c>
      <c r="D264" s="794"/>
      <c r="E264" s="799"/>
      <c r="F264" s="800"/>
      <c r="G264" s="800"/>
      <c r="H264" s="800"/>
      <c r="I264" s="800"/>
      <c r="J264" s="800"/>
      <c r="K264" s="800"/>
      <c r="L264" s="801"/>
      <c r="M264" s="808"/>
      <c r="N264" s="809"/>
      <c r="O264" s="809"/>
      <c r="P264" s="809"/>
      <c r="Q264" s="809"/>
      <c r="R264" s="809"/>
      <c r="S264" s="809"/>
      <c r="T264" s="809"/>
      <c r="U264" s="809"/>
      <c r="V264" s="809"/>
      <c r="W264" s="809"/>
      <c r="X264" s="810"/>
      <c r="Y264" s="811"/>
      <c r="Z264" s="812"/>
      <c r="AA264" s="812"/>
      <c r="AB264" s="812"/>
      <c r="AC264" s="812"/>
      <c r="AD264" s="812"/>
      <c r="AE264" s="812"/>
      <c r="AF264" s="813"/>
      <c r="AG264" s="817" t="str">
        <f t="shared" si="8"/>
        <v/>
      </c>
      <c r="AH264" s="818"/>
      <c r="AI264" s="818"/>
      <c r="AJ264" s="819"/>
      <c r="AK264" s="820"/>
      <c r="AL264" s="821"/>
      <c r="AM264" s="821"/>
      <c r="AN264" s="821"/>
      <c r="AO264" s="821"/>
      <c r="AP264" s="821"/>
      <c r="AQ264" s="821"/>
      <c r="AR264" s="821"/>
      <c r="AS264" s="821"/>
      <c r="AT264" s="821"/>
      <c r="AU264" s="821"/>
      <c r="AV264" s="821"/>
      <c r="AW264" s="821"/>
      <c r="AX264" s="821"/>
      <c r="AY264" s="821"/>
      <c r="AZ264" s="821"/>
      <c r="BA264" s="822"/>
      <c r="BB264" s="823"/>
      <c r="BC264" s="824"/>
      <c r="BD264" s="825"/>
      <c r="BE264" s="811"/>
      <c r="BF264" s="812"/>
      <c r="BG264" s="812"/>
      <c r="BH264" s="812"/>
      <c r="BI264" s="812"/>
      <c r="BJ264" s="812"/>
      <c r="BK264" s="812"/>
      <c r="BL264" s="826"/>
    </row>
    <row r="265" spans="1:70" ht="15.95" customHeight="1" x14ac:dyDescent="0.15">
      <c r="A265" s="102"/>
      <c r="B265" s="102"/>
      <c r="C265" s="795"/>
      <c r="D265" s="796"/>
      <c r="E265" s="802"/>
      <c r="F265" s="803"/>
      <c r="G265" s="803"/>
      <c r="H265" s="803"/>
      <c r="I265" s="803"/>
      <c r="J265" s="803"/>
      <c r="K265" s="803"/>
      <c r="L265" s="804"/>
      <c r="M265" s="833"/>
      <c r="N265" s="834"/>
      <c r="O265" s="834"/>
      <c r="P265" s="834"/>
      <c r="Q265" s="834"/>
      <c r="R265" s="834"/>
      <c r="S265" s="834"/>
      <c r="T265" s="834"/>
      <c r="U265" s="834"/>
      <c r="V265" s="834"/>
      <c r="W265" s="834"/>
      <c r="X265" s="835"/>
      <c r="Y265" s="814"/>
      <c r="Z265" s="815"/>
      <c r="AA265" s="815"/>
      <c r="AB265" s="815"/>
      <c r="AC265" s="815"/>
      <c r="AD265" s="815"/>
      <c r="AE265" s="815"/>
      <c r="AF265" s="816"/>
      <c r="AG265" s="817" t="str">
        <f t="shared" si="8"/>
        <v/>
      </c>
      <c r="AH265" s="818"/>
      <c r="AI265" s="818"/>
      <c r="AJ265" s="819"/>
      <c r="AK265" s="820"/>
      <c r="AL265" s="821"/>
      <c r="AM265" s="821"/>
      <c r="AN265" s="821"/>
      <c r="AO265" s="821"/>
      <c r="AP265" s="821"/>
      <c r="AQ265" s="821"/>
      <c r="AR265" s="821"/>
      <c r="AS265" s="821"/>
      <c r="AT265" s="821"/>
      <c r="AU265" s="821"/>
      <c r="AV265" s="821"/>
      <c r="AW265" s="821"/>
      <c r="AX265" s="821"/>
      <c r="AY265" s="821"/>
      <c r="AZ265" s="821"/>
      <c r="BA265" s="822"/>
      <c r="BB265" s="823"/>
      <c r="BC265" s="824"/>
      <c r="BD265" s="825"/>
      <c r="BE265" s="827"/>
      <c r="BF265" s="828"/>
      <c r="BG265" s="828"/>
      <c r="BH265" s="828"/>
      <c r="BI265" s="828"/>
      <c r="BJ265" s="828"/>
      <c r="BK265" s="828"/>
      <c r="BL265" s="829"/>
    </row>
    <row r="266" spans="1:70" ht="15.95" customHeight="1" x14ac:dyDescent="0.15">
      <c r="A266" s="102"/>
      <c r="B266" s="102"/>
      <c r="C266" s="797"/>
      <c r="D266" s="798"/>
      <c r="E266" s="805"/>
      <c r="F266" s="806"/>
      <c r="G266" s="806"/>
      <c r="H266" s="806"/>
      <c r="I266" s="806"/>
      <c r="J266" s="806"/>
      <c r="K266" s="806"/>
      <c r="L266" s="807"/>
      <c r="M266" s="836"/>
      <c r="N266" s="837"/>
      <c r="O266" s="837"/>
      <c r="P266" s="837"/>
      <c r="Q266" s="837"/>
      <c r="R266" s="837"/>
      <c r="S266" s="837"/>
      <c r="T266" s="837"/>
      <c r="U266" s="837"/>
      <c r="V266" s="837"/>
      <c r="W266" s="837"/>
      <c r="X266" s="838"/>
      <c r="Y266" s="839"/>
      <c r="Z266" s="840"/>
      <c r="AA266" s="840"/>
      <c r="AB266" s="840"/>
      <c r="AC266" s="840"/>
      <c r="AD266" s="840"/>
      <c r="AE266" s="840"/>
      <c r="AF266" s="841"/>
      <c r="AG266" s="817" t="str">
        <f t="shared" si="8"/>
        <v/>
      </c>
      <c r="AH266" s="818"/>
      <c r="AI266" s="818"/>
      <c r="AJ266" s="819"/>
      <c r="AK266" s="820"/>
      <c r="AL266" s="821"/>
      <c r="AM266" s="821"/>
      <c r="AN266" s="821"/>
      <c r="AO266" s="821"/>
      <c r="AP266" s="821"/>
      <c r="AQ266" s="821"/>
      <c r="AR266" s="821"/>
      <c r="AS266" s="821"/>
      <c r="AT266" s="821"/>
      <c r="AU266" s="821"/>
      <c r="AV266" s="821"/>
      <c r="AW266" s="821"/>
      <c r="AX266" s="821"/>
      <c r="AY266" s="821"/>
      <c r="AZ266" s="821"/>
      <c r="BA266" s="822"/>
      <c r="BB266" s="823"/>
      <c r="BC266" s="824"/>
      <c r="BD266" s="825"/>
      <c r="BE266" s="830"/>
      <c r="BF266" s="831"/>
      <c r="BG266" s="831"/>
      <c r="BH266" s="831"/>
      <c r="BI266" s="831"/>
      <c r="BJ266" s="831"/>
      <c r="BK266" s="831"/>
      <c r="BL266" s="832"/>
    </row>
    <row r="267" spans="1:70" ht="15.95" customHeight="1" x14ac:dyDescent="0.15">
      <c r="A267" s="102"/>
      <c r="B267" s="102"/>
      <c r="C267" s="793" t="str">
        <f>IF(M267="","",COUNT($C$7:D266)+1)</f>
        <v/>
      </c>
      <c r="D267" s="794"/>
      <c r="E267" s="799"/>
      <c r="F267" s="800"/>
      <c r="G267" s="800"/>
      <c r="H267" s="800"/>
      <c r="I267" s="800"/>
      <c r="J267" s="800"/>
      <c r="K267" s="800"/>
      <c r="L267" s="801"/>
      <c r="M267" s="808"/>
      <c r="N267" s="809"/>
      <c r="O267" s="809"/>
      <c r="P267" s="809"/>
      <c r="Q267" s="809"/>
      <c r="R267" s="809"/>
      <c r="S267" s="809"/>
      <c r="T267" s="809"/>
      <c r="U267" s="809"/>
      <c r="V267" s="809"/>
      <c r="W267" s="809"/>
      <c r="X267" s="810"/>
      <c r="Y267" s="811"/>
      <c r="Z267" s="812"/>
      <c r="AA267" s="812"/>
      <c r="AB267" s="812"/>
      <c r="AC267" s="812"/>
      <c r="AD267" s="812"/>
      <c r="AE267" s="812"/>
      <c r="AF267" s="813"/>
      <c r="AG267" s="817" t="str">
        <f t="shared" si="8"/>
        <v/>
      </c>
      <c r="AH267" s="818"/>
      <c r="AI267" s="818"/>
      <c r="AJ267" s="819"/>
      <c r="AK267" s="820"/>
      <c r="AL267" s="821"/>
      <c r="AM267" s="821"/>
      <c r="AN267" s="821"/>
      <c r="AO267" s="821"/>
      <c r="AP267" s="821"/>
      <c r="AQ267" s="821"/>
      <c r="AR267" s="821"/>
      <c r="AS267" s="821"/>
      <c r="AT267" s="821"/>
      <c r="AU267" s="821"/>
      <c r="AV267" s="821"/>
      <c r="AW267" s="821"/>
      <c r="AX267" s="821"/>
      <c r="AY267" s="821"/>
      <c r="AZ267" s="821"/>
      <c r="BA267" s="822"/>
      <c r="BB267" s="823"/>
      <c r="BC267" s="824"/>
      <c r="BD267" s="825"/>
      <c r="BE267" s="811"/>
      <c r="BF267" s="812"/>
      <c r="BG267" s="812"/>
      <c r="BH267" s="812"/>
      <c r="BI267" s="812"/>
      <c r="BJ267" s="812"/>
      <c r="BK267" s="812"/>
      <c r="BL267" s="826"/>
    </row>
    <row r="268" spans="1:70" ht="15.95" customHeight="1" x14ac:dyDescent="0.15">
      <c r="A268" s="102"/>
      <c r="B268" s="102"/>
      <c r="C268" s="795"/>
      <c r="D268" s="796"/>
      <c r="E268" s="802"/>
      <c r="F268" s="803"/>
      <c r="G268" s="803"/>
      <c r="H268" s="803"/>
      <c r="I268" s="803"/>
      <c r="J268" s="803"/>
      <c r="K268" s="803"/>
      <c r="L268" s="804"/>
      <c r="M268" s="833"/>
      <c r="N268" s="834"/>
      <c r="O268" s="834"/>
      <c r="P268" s="834"/>
      <c r="Q268" s="834"/>
      <c r="R268" s="834"/>
      <c r="S268" s="834"/>
      <c r="T268" s="834"/>
      <c r="U268" s="834"/>
      <c r="V268" s="834"/>
      <c r="W268" s="834"/>
      <c r="X268" s="835"/>
      <c r="Y268" s="814"/>
      <c r="Z268" s="815"/>
      <c r="AA268" s="815"/>
      <c r="AB268" s="815"/>
      <c r="AC268" s="815"/>
      <c r="AD268" s="815"/>
      <c r="AE268" s="815"/>
      <c r="AF268" s="816"/>
      <c r="AG268" s="817" t="str">
        <f t="shared" si="8"/>
        <v/>
      </c>
      <c r="AH268" s="818"/>
      <c r="AI268" s="818"/>
      <c r="AJ268" s="819"/>
      <c r="AK268" s="820"/>
      <c r="AL268" s="821"/>
      <c r="AM268" s="821"/>
      <c r="AN268" s="821"/>
      <c r="AO268" s="821"/>
      <c r="AP268" s="821"/>
      <c r="AQ268" s="821"/>
      <c r="AR268" s="821"/>
      <c r="AS268" s="821"/>
      <c r="AT268" s="821"/>
      <c r="AU268" s="821"/>
      <c r="AV268" s="821"/>
      <c r="AW268" s="821"/>
      <c r="AX268" s="821"/>
      <c r="AY268" s="821"/>
      <c r="AZ268" s="821"/>
      <c r="BA268" s="822"/>
      <c r="BB268" s="823"/>
      <c r="BC268" s="824"/>
      <c r="BD268" s="825"/>
      <c r="BE268" s="827"/>
      <c r="BF268" s="828"/>
      <c r="BG268" s="828"/>
      <c r="BH268" s="828"/>
      <c r="BI268" s="828"/>
      <c r="BJ268" s="828"/>
      <c r="BK268" s="828"/>
      <c r="BL268" s="829"/>
    </row>
    <row r="269" spans="1:70" ht="15.95" customHeight="1" x14ac:dyDescent="0.15">
      <c r="A269" s="102"/>
      <c r="B269" s="102"/>
      <c r="C269" s="797"/>
      <c r="D269" s="798"/>
      <c r="E269" s="805"/>
      <c r="F269" s="806"/>
      <c r="G269" s="806"/>
      <c r="H269" s="806"/>
      <c r="I269" s="806"/>
      <c r="J269" s="806"/>
      <c r="K269" s="806"/>
      <c r="L269" s="807"/>
      <c r="M269" s="836"/>
      <c r="N269" s="837"/>
      <c r="O269" s="837"/>
      <c r="P269" s="837"/>
      <c r="Q269" s="837"/>
      <c r="R269" s="837"/>
      <c r="S269" s="837"/>
      <c r="T269" s="837"/>
      <c r="U269" s="837"/>
      <c r="V269" s="837"/>
      <c r="W269" s="837"/>
      <c r="X269" s="838"/>
      <c r="Y269" s="839"/>
      <c r="Z269" s="840"/>
      <c r="AA269" s="840"/>
      <c r="AB269" s="840"/>
      <c r="AC269" s="840"/>
      <c r="AD269" s="840"/>
      <c r="AE269" s="840"/>
      <c r="AF269" s="841"/>
      <c r="AG269" s="817" t="str">
        <f t="shared" si="8"/>
        <v/>
      </c>
      <c r="AH269" s="818"/>
      <c r="AI269" s="818"/>
      <c r="AJ269" s="819"/>
      <c r="AK269" s="820"/>
      <c r="AL269" s="821"/>
      <c r="AM269" s="821"/>
      <c r="AN269" s="821"/>
      <c r="AO269" s="821"/>
      <c r="AP269" s="821"/>
      <c r="AQ269" s="821"/>
      <c r="AR269" s="821"/>
      <c r="AS269" s="821"/>
      <c r="AT269" s="821"/>
      <c r="AU269" s="821"/>
      <c r="AV269" s="821"/>
      <c r="AW269" s="821"/>
      <c r="AX269" s="821"/>
      <c r="AY269" s="821"/>
      <c r="AZ269" s="821"/>
      <c r="BA269" s="822"/>
      <c r="BB269" s="823"/>
      <c r="BC269" s="824"/>
      <c r="BD269" s="825"/>
      <c r="BE269" s="830"/>
      <c r="BF269" s="831"/>
      <c r="BG269" s="831"/>
      <c r="BH269" s="831"/>
      <c r="BI269" s="831"/>
      <c r="BJ269" s="831"/>
      <c r="BK269" s="831"/>
      <c r="BL269" s="832"/>
    </row>
    <row r="270" spans="1:70" ht="15.95" customHeight="1" x14ac:dyDescent="0.15">
      <c r="A270" s="102"/>
      <c r="B270" s="102"/>
      <c r="C270" s="793" t="str">
        <f>IF(M270="","",COUNT($C$7:D269)+1)</f>
        <v/>
      </c>
      <c r="D270" s="794"/>
      <c r="E270" s="799"/>
      <c r="F270" s="800"/>
      <c r="G270" s="800"/>
      <c r="H270" s="800"/>
      <c r="I270" s="800"/>
      <c r="J270" s="800"/>
      <c r="K270" s="800"/>
      <c r="L270" s="801"/>
      <c r="M270" s="808"/>
      <c r="N270" s="809"/>
      <c r="O270" s="809"/>
      <c r="P270" s="809"/>
      <c r="Q270" s="809"/>
      <c r="R270" s="809"/>
      <c r="S270" s="809"/>
      <c r="T270" s="809"/>
      <c r="U270" s="809"/>
      <c r="V270" s="809"/>
      <c r="W270" s="809"/>
      <c r="X270" s="810"/>
      <c r="Y270" s="811"/>
      <c r="Z270" s="812"/>
      <c r="AA270" s="812"/>
      <c r="AB270" s="812"/>
      <c r="AC270" s="812"/>
      <c r="AD270" s="812"/>
      <c r="AE270" s="812"/>
      <c r="AF270" s="813"/>
      <c r="AG270" s="817" t="str">
        <f t="shared" si="8"/>
        <v/>
      </c>
      <c r="AH270" s="818"/>
      <c r="AI270" s="818"/>
      <c r="AJ270" s="819"/>
      <c r="AK270" s="820"/>
      <c r="AL270" s="821"/>
      <c r="AM270" s="821"/>
      <c r="AN270" s="821"/>
      <c r="AO270" s="821"/>
      <c r="AP270" s="821"/>
      <c r="AQ270" s="821"/>
      <c r="AR270" s="821"/>
      <c r="AS270" s="821"/>
      <c r="AT270" s="821"/>
      <c r="AU270" s="821"/>
      <c r="AV270" s="821"/>
      <c r="AW270" s="821"/>
      <c r="AX270" s="821"/>
      <c r="AY270" s="821"/>
      <c r="AZ270" s="821"/>
      <c r="BA270" s="822"/>
      <c r="BB270" s="823"/>
      <c r="BC270" s="824"/>
      <c r="BD270" s="825"/>
      <c r="BE270" s="811"/>
      <c r="BF270" s="812"/>
      <c r="BG270" s="812"/>
      <c r="BH270" s="812"/>
      <c r="BI270" s="812"/>
      <c r="BJ270" s="812"/>
      <c r="BK270" s="812"/>
      <c r="BL270" s="826"/>
    </row>
    <row r="271" spans="1:70" ht="15.95" customHeight="1" x14ac:dyDescent="0.15">
      <c r="A271" s="102"/>
      <c r="B271" s="102"/>
      <c r="C271" s="795"/>
      <c r="D271" s="796"/>
      <c r="E271" s="802"/>
      <c r="F271" s="803"/>
      <c r="G271" s="803"/>
      <c r="H271" s="803"/>
      <c r="I271" s="803"/>
      <c r="J271" s="803"/>
      <c r="K271" s="803"/>
      <c r="L271" s="804"/>
      <c r="M271" s="833"/>
      <c r="N271" s="834"/>
      <c r="O271" s="834"/>
      <c r="P271" s="834"/>
      <c r="Q271" s="834"/>
      <c r="R271" s="834"/>
      <c r="S271" s="834"/>
      <c r="T271" s="834"/>
      <c r="U271" s="834"/>
      <c r="V271" s="834"/>
      <c r="W271" s="834"/>
      <c r="X271" s="835"/>
      <c r="Y271" s="814"/>
      <c r="Z271" s="815"/>
      <c r="AA271" s="815"/>
      <c r="AB271" s="815"/>
      <c r="AC271" s="815"/>
      <c r="AD271" s="815"/>
      <c r="AE271" s="815"/>
      <c r="AF271" s="816"/>
      <c r="AG271" s="817" t="str">
        <f t="shared" si="8"/>
        <v/>
      </c>
      <c r="AH271" s="818"/>
      <c r="AI271" s="818"/>
      <c r="AJ271" s="819"/>
      <c r="AK271" s="820"/>
      <c r="AL271" s="821"/>
      <c r="AM271" s="821"/>
      <c r="AN271" s="821"/>
      <c r="AO271" s="821"/>
      <c r="AP271" s="821"/>
      <c r="AQ271" s="821"/>
      <c r="AR271" s="821"/>
      <c r="AS271" s="821"/>
      <c r="AT271" s="821"/>
      <c r="AU271" s="821"/>
      <c r="AV271" s="821"/>
      <c r="AW271" s="821"/>
      <c r="AX271" s="821"/>
      <c r="AY271" s="821"/>
      <c r="AZ271" s="821"/>
      <c r="BA271" s="822"/>
      <c r="BB271" s="823"/>
      <c r="BC271" s="824"/>
      <c r="BD271" s="825"/>
      <c r="BE271" s="827"/>
      <c r="BF271" s="828"/>
      <c r="BG271" s="828"/>
      <c r="BH271" s="828"/>
      <c r="BI271" s="828"/>
      <c r="BJ271" s="828"/>
      <c r="BK271" s="828"/>
      <c r="BL271" s="829"/>
    </row>
    <row r="272" spans="1:70" ht="15.95" customHeight="1" x14ac:dyDescent="0.15">
      <c r="A272" s="102"/>
      <c r="B272" s="102"/>
      <c r="C272" s="797"/>
      <c r="D272" s="798"/>
      <c r="E272" s="805"/>
      <c r="F272" s="806"/>
      <c r="G272" s="806"/>
      <c r="H272" s="806"/>
      <c r="I272" s="806"/>
      <c r="J272" s="806"/>
      <c r="K272" s="806"/>
      <c r="L272" s="807"/>
      <c r="M272" s="836"/>
      <c r="N272" s="837"/>
      <c r="O272" s="837"/>
      <c r="P272" s="837"/>
      <c r="Q272" s="837"/>
      <c r="R272" s="837"/>
      <c r="S272" s="837"/>
      <c r="T272" s="837"/>
      <c r="U272" s="837"/>
      <c r="V272" s="837"/>
      <c r="W272" s="837"/>
      <c r="X272" s="838"/>
      <c r="Y272" s="839"/>
      <c r="Z272" s="840"/>
      <c r="AA272" s="840"/>
      <c r="AB272" s="840"/>
      <c r="AC272" s="840"/>
      <c r="AD272" s="840"/>
      <c r="AE272" s="840"/>
      <c r="AF272" s="841"/>
      <c r="AG272" s="817" t="str">
        <f t="shared" si="8"/>
        <v/>
      </c>
      <c r="AH272" s="818"/>
      <c r="AI272" s="818"/>
      <c r="AJ272" s="819"/>
      <c r="AK272" s="820"/>
      <c r="AL272" s="821"/>
      <c r="AM272" s="821"/>
      <c r="AN272" s="821"/>
      <c r="AO272" s="821"/>
      <c r="AP272" s="821"/>
      <c r="AQ272" s="821"/>
      <c r="AR272" s="821"/>
      <c r="AS272" s="821"/>
      <c r="AT272" s="821"/>
      <c r="AU272" s="821"/>
      <c r="AV272" s="821"/>
      <c r="AW272" s="821"/>
      <c r="AX272" s="821"/>
      <c r="AY272" s="821"/>
      <c r="AZ272" s="821"/>
      <c r="BA272" s="822"/>
      <c r="BB272" s="823"/>
      <c r="BC272" s="824"/>
      <c r="BD272" s="825"/>
      <c r="BE272" s="830"/>
      <c r="BF272" s="831"/>
      <c r="BG272" s="831"/>
      <c r="BH272" s="831"/>
      <c r="BI272" s="831"/>
      <c r="BJ272" s="831"/>
      <c r="BK272" s="831"/>
      <c r="BL272" s="832"/>
    </row>
    <row r="273" spans="1:64" ht="15.95" customHeight="1" x14ac:dyDescent="0.15">
      <c r="A273" s="102"/>
      <c r="B273" s="102"/>
      <c r="C273" s="793" t="str">
        <f>IF(M273="","",COUNT($C$7:D272)+1)</f>
        <v/>
      </c>
      <c r="D273" s="794"/>
      <c r="E273" s="799"/>
      <c r="F273" s="800"/>
      <c r="G273" s="800"/>
      <c r="H273" s="800"/>
      <c r="I273" s="800"/>
      <c r="J273" s="800"/>
      <c r="K273" s="800"/>
      <c r="L273" s="801"/>
      <c r="M273" s="808"/>
      <c r="N273" s="809"/>
      <c r="O273" s="809"/>
      <c r="P273" s="809"/>
      <c r="Q273" s="809"/>
      <c r="R273" s="809"/>
      <c r="S273" s="809"/>
      <c r="T273" s="809"/>
      <c r="U273" s="809"/>
      <c r="V273" s="809"/>
      <c r="W273" s="809"/>
      <c r="X273" s="810"/>
      <c r="Y273" s="811"/>
      <c r="Z273" s="812"/>
      <c r="AA273" s="812"/>
      <c r="AB273" s="812"/>
      <c r="AC273" s="812"/>
      <c r="AD273" s="812"/>
      <c r="AE273" s="812"/>
      <c r="AF273" s="813"/>
      <c r="AG273" s="817" t="str">
        <f t="shared" si="8"/>
        <v/>
      </c>
      <c r="AH273" s="818"/>
      <c r="AI273" s="818"/>
      <c r="AJ273" s="819"/>
      <c r="AK273" s="820"/>
      <c r="AL273" s="821"/>
      <c r="AM273" s="821"/>
      <c r="AN273" s="821"/>
      <c r="AO273" s="821"/>
      <c r="AP273" s="821"/>
      <c r="AQ273" s="821"/>
      <c r="AR273" s="821"/>
      <c r="AS273" s="821"/>
      <c r="AT273" s="821"/>
      <c r="AU273" s="821"/>
      <c r="AV273" s="821"/>
      <c r="AW273" s="821"/>
      <c r="AX273" s="821"/>
      <c r="AY273" s="821"/>
      <c r="AZ273" s="821"/>
      <c r="BA273" s="822"/>
      <c r="BB273" s="823"/>
      <c r="BC273" s="824"/>
      <c r="BD273" s="825"/>
      <c r="BE273" s="811"/>
      <c r="BF273" s="812"/>
      <c r="BG273" s="812"/>
      <c r="BH273" s="812"/>
      <c r="BI273" s="812"/>
      <c r="BJ273" s="812"/>
      <c r="BK273" s="812"/>
      <c r="BL273" s="826"/>
    </row>
    <row r="274" spans="1:64" ht="15.95" customHeight="1" x14ac:dyDescent="0.15">
      <c r="A274" s="102"/>
      <c r="B274" s="102"/>
      <c r="C274" s="795"/>
      <c r="D274" s="796"/>
      <c r="E274" s="802"/>
      <c r="F274" s="803"/>
      <c r="G274" s="803"/>
      <c r="H274" s="803"/>
      <c r="I274" s="803"/>
      <c r="J274" s="803"/>
      <c r="K274" s="803"/>
      <c r="L274" s="804"/>
      <c r="M274" s="833"/>
      <c r="N274" s="834"/>
      <c r="O274" s="834"/>
      <c r="P274" s="834"/>
      <c r="Q274" s="834"/>
      <c r="R274" s="834"/>
      <c r="S274" s="834"/>
      <c r="T274" s="834"/>
      <c r="U274" s="834"/>
      <c r="V274" s="834"/>
      <c r="W274" s="834"/>
      <c r="X274" s="835"/>
      <c r="Y274" s="814"/>
      <c r="Z274" s="815"/>
      <c r="AA274" s="815"/>
      <c r="AB274" s="815"/>
      <c r="AC274" s="815"/>
      <c r="AD274" s="815"/>
      <c r="AE274" s="815"/>
      <c r="AF274" s="816"/>
      <c r="AG274" s="817" t="str">
        <f t="shared" si="8"/>
        <v/>
      </c>
      <c r="AH274" s="818"/>
      <c r="AI274" s="818"/>
      <c r="AJ274" s="819"/>
      <c r="AK274" s="820"/>
      <c r="AL274" s="821"/>
      <c r="AM274" s="821"/>
      <c r="AN274" s="821"/>
      <c r="AO274" s="821"/>
      <c r="AP274" s="821"/>
      <c r="AQ274" s="821"/>
      <c r="AR274" s="821"/>
      <c r="AS274" s="821"/>
      <c r="AT274" s="821"/>
      <c r="AU274" s="821"/>
      <c r="AV274" s="821"/>
      <c r="AW274" s="821"/>
      <c r="AX274" s="821"/>
      <c r="AY274" s="821"/>
      <c r="AZ274" s="821"/>
      <c r="BA274" s="822"/>
      <c r="BB274" s="823"/>
      <c r="BC274" s="824"/>
      <c r="BD274" s="825"/>
      <c r="BE274" s="827"/>
      <c r="BF274" s="828"/>
      <c r="BG274" s="828"/>
      <c r="BH274" s="828"/>
      <c r="BI274" s="828"/>
      <c r="BJ274" s="828"/>
      <c r="BK274" s="828"/>
      <c r="BL274" s="829"/>
    </row>
    <row r="275" spans="1:64" ht="15.95" customHeight="1" thickBot="1" x14ac:dyDescent="0.2">
      <c r="A275" s="102"/>
      <c r="B275" s="102"/>
      <c r="C275" s="842"/>
      <c r="D275" s="843"/>
      <c r="E275" s="805"/>
      <c r="F275" s="806"/>
      <c r="G275" s="806"/>
      <c r="H275" s="806"/>
      <c r="I275" s="806"/>
      <c r="J275" s="806"/>
      <c r="K275" s="806"/>
      <c r="L275" s="807"/>
      <c r="M275" s="847"/>
      <c r="N275" s="848"/>
      <c r="O275" s="848"/>
      <c r="P275" s="848"/>
      <c r="Q275" s="848"/>
      <c r="R275" s="848"/>
      <c r="S275" s="848"/>
      <c r="T275" s="848"/>
      <c r="U275" s="848"/>
      <c r="V275" s="848"/>
      <c r="W275" s="848"/>
      <c r="X275" s="849"/>
      <c r="Y275" s="839"/>
      <c r="Z275" s="840"/>
      <c r="AA275" s="840"/>
      <c r="AB275" s="840"/>
      <c r="AC275" s="840"/>
      <c r="AD275" s="840"/>
      <c r="AE275" s="840"/>
      <c r="AF275" s="841"/>
      <c r="AG275" s="817" t="str">
        <f t="shared" si="8"/>
        <v/>
      </c>
      <c r="AH275" s="818"/>
      <c r="AI275" s="818"/>
      <c r="AJ275" s="819"/>
      <c r="AK275" s="850"/>
      <c r="AL275" s="851"/>
      <c r="AM275" s="851"/>
      <c r="AN275" s="851"/>
      <c r="AO275" s="851"/>
      <c r="AP275" s="851"/>
      <c r="AQ275" s="851"/>
      <c r="AR275" s="851"/>
      <c r="AS275" s="851"/>
      <c r="AT275" s="851"/>
      <c r="AU275" s="851"/>
      <c r="AV275" s="851"/>
      <c r="AW275" s="851"/>
      <c r="AX275" s="851"/>
      <c r="AY275" s="851"/>
      <c r="AZ275" s="851"/>
      <c r="BA275" s="852"/>
      <c r="BB275" s="850"/>
      <c r="BC275" s="851"/>
      <c r="BD275" s="852"/>
      <c r="BE275" s="844"/>
      <c r="BF275" s="845"/>
      <c r="BG275" s="845"/>
      <c r="BH275" s="845"/>
      <c r="BI275" s="845"/>
      <c r="BJ275" s="845"/>
      <c r="BK275" s="845"/>
      <c r="BL275" s="846"/>
    </row>
    <row r="276" spans="1:64" ht="15.95" customHeight="1" x14ac:dyDescent="0.15">
      <c r="A276" s="102"/>
      <c r="B276" s="115"/>
      <c r="C276" s="128"/>
      <c r="D276" s="308" t="str">
        <f>D220</f>
        <v>※年齢は、令和5年4月1日時点での年齢とする。</v>
      </c>
      <c r="E276" s="139"/>
      <c r="F276" s="139"/>
      <c r="G276" s="139"/>
      <c r="H276" s="139"/>
      <c r="I276" s="139"/>
      <c r="J276" s="139"/>
      <c r="K276" s="139"/>
      <c r="L276" s="139"/>
      <c r="M276" s="104"/>
      <c r="N276" s="118"/>
      <c r="O276" s="140"/>
      <c r="P276" s="140"/>
      <c r="Q276" s="140"/>
      <c r="R276" s="140"/>
      <c r="S276" s="140"/>
      <c r="T276" s="140"/>
      <c r="U276" s="140"/>
      <c r="V276" s="140"/>
      <c r="W276" s="140"/>
      <c r="X276" s="140"/>
      <c r="Y276" s="118"/>
      <c r="Z276" s="118"/>
      <c r="AA276" s="118"/>
      <c r="AB276" s="118"/>
      <c r="AC276" s="118"/>
      <c r="AD276" s="118"/>
      <c r="AE276" s="118"/>
      <c r="AF276" s="118"/>
      <c r="AG276" s="118"/>
      <c r="AH276" s="118"/>
      <c r="AI276" s="118"/>
      <c r="AJ276" s="118"/>
      <c r="AK276" s="139"/>
      <c r="AL276" s="139"/>
      <c r="AM276" s="139"/>
      <c r="AN276" s="139"/>
      <c r="AO276" s="139"/>
      <c r="AP276" s="139"/>
      <c r="AQ276" s="141"/>
      <c r="AR276" s="141"/>
      <c r="AS276" s="139"/>
      <c r="AT276" s="139"/>
      <c r="AU276" s="139"/>
      <c r="AV276" s="139"/>
      <c r="AW276" s="139"/>
      <c r="AX276" s="139"/>
      <c r="AY276" s="139"/>
      <c r="AZ276" s="142"/>
      <c r="BA276" s="142"/>
      <c r="BB276" s="142"/>
      <c r="BC276" s="142"/>
      <c r="BD276" s="142"/>
      <c r="BE276" s="139"/>
      <c r="BF276" s="139"/>
      <c r="BG276" s="139"/>
      <c r="BH276" s="139"/>
      <c r="BI276" s="139"/>
      <c r="BJ276" s="139"/>
      <c r="BK276" s="139"/>
      <c r="BL276" s="139"/>
    </row>
    <row r="277" spans="1:64" ht="15.95" customHeight="1" x14ac:dyDescent="0.15">
      <c r="A277" s="102"/>
      <c r="B277" s="105"/>
      <c r="C277" s="127"/>
      <c r="D277" s="309"/>
      <c r="E277" s="129"/>
      <c r="F277" s="129"/>
      <c r="G277" s="129"/>
      <c r="H277" s="129"/>
      <c r="I277" s="129"/>
      <c r="J277" s="129"/>
      <c r="K277" s="129"/>
      <c r="L277" s="129"/>
      <c r="M277" s="104"/>
      <c r="N277" s="104"/>
      <c r="O277" s="104"/>
      <c r="P277" s="104"/>
      <c r="Q277" s="104"/>
      <c r="R277" s="104"/>
      <c r="S277" s="125"/>
      <c r="T277" s="125"/>
      <c r="U277" s="125"/>
      <c r="V277" s="125"/>
      <c r="W277" s="125"/>
      <c r="X277" s="125"/>
      <c r="Y277" s="125"/>
      <c r="Z277" s="125"/>
      <c r="AA277" s="125"/>
      <c r="AB277" s="125"/>
      <c r="AC277" s="125"/>
      <c r="AD277" s="125"/>
      <c r="AE277" s="125"/>
      <c r="AF277" s="125"/>
      <c r="AG277" s="125"/>
      <c r="AH277" s="126"/>
      <c r="AI277" s="126"/>
      <c r="AJ277" s="129"/>
      <c r="AK277" s="129"/>
      <c r="AL277" s="129"/>
      <c r="AM277" s="129"/>
      <c r="AN277" s="129"/>
      <c r="AO277" s="129"/>
      <c r="AP277" s="129"/>
      <c r="AQ277" s="126"/>
      <c r="AR277" s="126"/>
      <c r="AS277" s="129"/>
      <c r="AT277" s="129"/>
      <c r="AU277" s="129"/>
      <c r="AV277" s="129"/>
      <c r="AW277" s="129"/>
      <c r="AX277" s="129"/>
      <c r="AY277" s="129"/>
      <c r="AZ277" s="143"/>
      <c r="BA277" s="143"/>
      <c r="BB277" s="143"/>
      <c r="BC277" s="143"/>
      <c r="BD277" s="143"/>
      <c r="BE277" s="129"/>
      <c r="BF277" s="129"/>
      <c r="BG277" s="129"/>
      <c r="BH277" s="129"/>
      <c r="BI277" s="129"/>
      <c r="BJ277" s="129"/>
      <c r="BK277" s="129"/>
      <c r="BL277" s="129"/>
    </row>
    <row r="278" spans="1:64" ht="15.95" customHeight="1" x14ac:dyDescent="0.15">
      <c r="A278" s="102"/>
      <c r="B278" s="105"/>
      <c r="C278" s="127"/>
      <c r="D278" s="128"/>
      <c r="E278" s="129"/>
      <c r="F278" s="129"/>
      <c r="G278" s="129"/>
      <c r="H278" s="129"/>
      <c r="I278" s="129"/>
      <c r="J278" s="129"/>
      <c r="K278" s="129"/>
      <c r="L278" s="129"/>
      <c r="M278" s="104"/>
      <c r="N278" s="104"/>
      <c r="O278" s="104"/>
      <c r="P278" s="104"/>
      <c r="Q278" s="104"/>
      <c r="R278" s="104"/>
      <c r="S278" s="125"/>
      <c r="T278" s="125"/>
      <c r="U278" s="125"/>
      <c r="V278" s="125"/>
      <c r="W278" s="125"/>
      <c r="X278" s="125"/>
      <c r="Y278" s="125"/>
      <c r="Z278" s="125"/>
      <c r="AA278" s="125"/>
      <c r="AB278" s="125"/>
      <c r="AC278" s="125"/>
      <c r="AD278" s="125"/>
      <c r="AE278" s="125"/>
      <c r="AF278" s="125"/>
      <c r="AG278" s="125"/>
      <c r="AH278" s="126"/>
      <c r="AI278" s="126"/>
      <c r="AJ278" s="129"/>
      <c r="AK278" s="129"/>
      <c r="AL278" s="129"/>
      <c r="AM278" s="129"/>
      <c r="AN278" s="129"/>
      <c r="AO278" s="129"/>
      <c r="AP278" s="129"/>
      <c r="AQ278" s="126"/>
      <c r="AR278" s="126"/>
      <c r="AS278" s="129"/>
      <c r="AT278" s="129"/>
      <c r="AU278" s="129"/>
      <c r="AV278" s="129"/>
      <c r="AW278" s="129"/>
      <c r="AX278" s="129"/>
      <c r="AY278" s="129"/>
      <c r="AZ278" s="143"/>
      <c r="BA278" s="143"/>
      <c r="BB278" s="143"/>
      <c r="BC278" s="143"/>
      <c r="BD278" s="143"/>
      <c r="BE278" s="129"/>
      <c r="BF278" s="129"/>
      <c r="BG278" s="129"/>
      <c r="BH278" s="129"/>
      <c r="BI278" s="129"/>
      <c r="BJ278" s="129"/>
      <c r="BK278" s="129"/>
      <c r="BL278" s="129"/>
    </row>
    <row r="279" spans="1:64" ht="15.95" customHeight="1" x14ac:dyDescent="0.15">
      <c r="A279" s="102"/>
      <c r="B279" s="105"/>
      <c r="C279" s="127"/>
      <c r="D279" s="128"/>
      <c r="E279" s="129"/>
      <c r="F279" s="129"/>
      <c r="G279" s="129"/>
      <c r="H279" s="129"/>
      <c r="I279" s="129"/>
      <c r="J279" s="129"/>
      <c r="K279" s="129"/>
      <c r="L279" s="129"/>
      <c r="M279" s="104"/>
      <c r="N279" s="104"/>
      <c r="O279" s="101"/>
      <c r="P279" s="101"/>
      <c r="Q279" s="101"/>
      <c r="R279" s="101"/>
      <c r="S279" s="125"/>
      <c r="T279" s="125"/>
      <c r="U279" s="125"/>
      <c r="V279" s="125"/>
      <c r="W279" s="125"/>
      <c r="X279" s="125"/>
      <c r="Y279" s="125"/>
      <c r="Z279" s="125"/>
      <c r="AA279" s="125"/>
      <c r="AB279" s="125"/>
      <c r="AC279" s="125"/>
      <c r="AD279" s="125"/>
      <c r="AE279" s="125"/>
      <c r="AF279" s="125"/>
      <c r="AG279" s="125"/>
      <c r="AH279" s="126"/>
      <c r="AI279" s="126"/>
      <c r="AJ279" s="129"/>
      <c r="AK279" s="129"/>
      <c r="AL279" s="129"/>
      <c r="AM279" s="129"/>
      <c r="AN279" s="129"/>
      <c r="AO279" s="129"/>
      <c r="AP279" s="129"/>
      <c r="AQ279" s="126"/>
      <c r="AR279" s="126"/>
      <c r="AS279" s="129"/>
      <c r="AT279" s="129"/>
      <c r="AU279" s="129"/>
      <c r="AV279" s="129"/>
      <c r="AW279" s="129"/>
      <c r="AX279" s="129"/>
      <c r="AY279" s="129"/>
      <c r="AZ279" s="143"/>
      <c r="BA279" s="143"/>
      <c r="BB279" s="143"/>
      <c r="BC279" s="143"/>
      <c r="BD279" s="143"/>
      <c r="BE279" s="129"/>
      <c r="BF279" s="129"/>
      <c r="BG279" s="129"/>
      <c r="BH279" s="129"/>
      <c r="BI279" s="129"/>
      <c r="BJ279" s="129"/>
      <c r="BK279" s="129"/>
      <c r="BL279" s="129"/>
    </row>
    <row r="280" spans="1:64" ht="15.95" customHeight="1" x14ac:dyDescent="0.15">
      <c r="C280" s="150"/>
      <c r="D280" s="150"/>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row>
    <row r="281" spans="1:64" ht="15.95" customHeight="1" x14ac:dyDescent="0.15">
      <c r="A281" s="87" t="s">
        <v>206</v>
      </c>
      <c r="B281" s="87"/>
      <c r="C281" s="89"/>
      <c r="D281" s="89"/>
      <c r="E281" s="79"/>
      <c r="F281" s="79"/>
      <c r="G281" s="79"/>
      <c r="H281" s="79"/>
      <c r="I281" s="79"/>
      <c r="J281" s="79"/>
      <c r="K281" s="79"/>
      <c r="L281" s="79"/>
      <c r="M281" s="77"/>
      <c r="N281" s="77"/>
      <c r="O281" s="77"/>
      <c r="P281" s="77"/>
      <c r="Q281" s="77"/>
      <c r="R281" s="853" t="s">
        <v>207</v>
      </c>
      <c r="S281" s="854"/>
      <c r="T281" s="854"/>
      <c r="U281" s="854"/>
      <c r="V281" s="854"/>
      <c r="W281" s="854"/>
      <c r="X281" s="854"/>
      <c r="Y281" s="855"/>
      <c r="Z281" s="853">
        <f>Z1</f>
        <v>0</v>
      </c>
      <c r="AA281" s="854"/>
      <c r="AB281" s="854"/>
      <c r="AC281" s="854"/>
      <c r="AD281" s="854"/>
      <c r="AE281" s="854"/>
      <c r="AF281" s="854"/>
      <c r="AG281" s="855"/>
      <c r="AH281" s="80"/>
      <c r="AI281" s="80"/>
      <c r="AJ281" s="856" t="s">
        <v>594</v>
      </c>
      <c r="AK281" s="857"/>
      <c r="AL281" s="857"/>
      <c r="AM281" s="857"/>
      <c r="AN281" s="857"/>
      <c r="AO281" s="857"/>
      <c r="AP281" s="857"/>
      <c r="AQ281" s="858"/>
      <c r="AR281" s="859" t="str">
        <f>AS1</f>
        <v/>
      </c>
      <c r="AS281" s="860"/>
      <c r="AT281" s="860"/>
      <c r="AU281" s="860"/>
      <c r="AV281" s="860"/>
      <c r="AW281" s="860"/>
      <c r="AX281" s="860"/>
      <c r="AY281" s="860"/>
      <c r="AZ281" s="860"/>
      <c r="BA281" s="860"/>
      <c r="BB281" s="860"/>
      <c r="BC281" s="860"/>
      <c r="BD281" s="860"/>
      <c r="BE281" s="860"/>
      <c r="BF281" s="860"/>
      <c r="BG281" s="861"/>
      <c r="BH281" s="134"/>
      <c r="BI281" s="862" t="s">
        <v>330</v>
      </c>
      <c r="BJ281" s="862"/>
      <c r="BK281" s="862"/>
      <c r="BL281" s="862"/>
    </row>
    <row r="282" spans="1:64" ht="15.95" customHeight="1" x14ac:dyDescent="0.15">
      <c r="A282" s="88"/>
      <c r="B282" s="88"/>
      <c r="C282" s="135"/>
      <c r="D282" s="135"/>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5"/>
      <c r="BJ282" s="85"/>
      <c r="BK282" s="85"/>
      <c r="BL282" s="85"/>
    </row>
    <row r="283" spans="1:64" ht="15.95" customHeight="1" x14ac:dyDescent="0.15">
      <c r="A283" s="91"/>
      <c r="B283" s="92"/>
      <c r="C283" s="863" t="s">
        <v>210</v>
      </c>
      <c r="D283" s="863"/>
      <c r="E283" s="863"/>
      <c r="F283" s="863"/>
      <c r="G283" s="863"/>
      <c r="H283" s="863"/>
      <c r="I283" s="863"/>
      <c r="J283" s="863"/>
      <c r="K283" s="863"/>
      <c r="L283" s="863"/>
      <c r="M283" s="863"/>
      <c r="N283" s="863"/>
      <c r="O283" s="863"/>
      <c r="P283" s="863"/>
      <c r="Q283" s="863"/>
      <c r="R283" s="863"/>
      <c r="S283" s="863"/>
      <c r="T283" s="863"/>
      <c r="U283" s="863"/>
      <c r="V283" s="863"/>
      <c r="W283" s="863"/>
      <c r="X283" s="863"/>
      <c r="Y283" s="863"/>
      <c r="Z283" s="863"/>
      <c r="AA283" s="863"/>
      <c r="AB283" s="863"/>
      <c r="AC283" s="863"/>
      <c r="AD283" s="863"/>
      <c r="AE283" s="863"/>
      <c r="AF283" s="863"/>
      <c r="AG283" s="863"/>
      <c r="AH283" s="863"/>
      <c r="AI283" s="863"/>
      <c r="AJ283" s="863"/>
      <c r="AK283" s="863"/>
      <c r="AL283" s="863"/>
      <c r="AM283" s="863"/>
      <c r="AN283" s="863"/>
      <c r="AO283" s="863"/>
      <c r="AP283" s="863"/>
      <c r="AQ283" s="863"/>
      <c r="AR283" s="863"/>
      <c r="AS283" s="863"/>
      <c r="AT283" s="863"/>
      <c r="AU283" s="863"/>
      <c r="AV283" s="863"/>
      <c r="AW283" s="863"/>
      <c r="AX283" s="863"/>
      <c r="AY283" s="863"/>
      <c r="AZ283" s="863"/>
      <c r="BA283" s="863"/>
      <c r="BB283" s="863"/>
      <c r="BC283" s="863"/>
      <c r="BD283" s="863"/>
      <c r="BE283" s="863"/>
      <c r="BF283" s="863"/>
      <c r="BG283" s="863"/>
      <c r="BH283" s="863"/>
      <c r="BI283" s="863"/>
      <c r="BJ283" s="863"/>
      <c r="BK283" s="863"/>
      <c r="BL283" s="863"/>
    </row>
    <row r="284" spans="1:64" ht="15.95" customHeight="1" thickBot="1" x14ac:dyDescent="0.2">
      <c r="A284" s="91"/>
      <c r="B284" s="92"/>
      <c r="C284" s="136"/>
      <c r="D284" s="136"/>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row>
    <row r="285" spans="1:64" ht="15.95" customHeight="1" x14ac:dyDescent="0.15">
      <c r="A285" s="102"/>
      <c r="B285" s="102"/>
      <c r="C285" s="864" t="s">
        <v>211</v>
      </c>
      <c r="D285" s="865"/>
      <c r="E285" s="868" t="s">
        <v>212</v>
      </c>
      <c r="F285" s="869"/>
      <c r="G285" s="869"/>
      <c r="H285" s="869"/>
      <c r="I285" s="869"/>
      <c r="J285" s="869"/>
      <c r="K285" s="869"/>
      <c r="L285" s="870"/>
      <c r="M285" s="874" t="s">
        <v>213</v>
      </c>
      <c r="N285" s="875"/>
      <c r="O285" s="875"/>
      <c r="P285" s="875"/>
      <c r="Q285" s="875"/>
      <c r="R285" s="875"/>
      <c r="S285" s="875"/>
      <c r="T285" s="875"/>
      <c r="U285" s="875"/>
      <c r="V285" s="875"/>
      <c r="W285" s="875"/>
      <c r="X285" s="876"/>
      <c r="Y285" s="874" t="s">
        <v>214</v>
      </c>
      <c r="Z285" s="875"/>
      <c r="AA285" s="875"/>
      <c r="AB285" s="875"/>
      <c r="AC285" s="875"/>
      <c r="AD285" s="875"/>
      <c r="AE285" s="875"/>
      <c r="AF285" s="876"/>
      <c r="AG285" s="880" t="s">
        <v>215</v>
      </c>
      <c r="AH285" s="881"/>
      <c r="AI285" s="881"/>
      <c r="AJ285" s="882"/>
      <c r="AK285" s="880" t="s">
        <v>216</v>
      </c>
      <c r="AL285" s="881"/>
      <c r="AM285" s="881"/>
      <c r="AN285" s="881"/>
      <c r="AO285" s="881"/>
      <c r="AP285" s="881"/>
      <c r="AQ285" s="881"/>
      <c r="AR285" s="881"/>
      <c r="AS285" s="881"/>
      <c r="AT285" s="881"/>
      <c r="AU285" s="881"/>
      <c r="AV285" s="881"/>
      <c r="AW285" s="881"/>
      <c r="AX285" s="881"/>
      <c r="AY285" s="881"/>
      <c r="AZ285" s="881"/>
      <c r="BA285" s="882"/>
      <c r="BB285" s="886" t="s">
        <v>217</v>
      </c>
      <c r="BC285" s="887"/>
      <c r="BD285" s="888"/>
      <c r="BE285" s="880" t="s">
        <v>251</v>
      </c>
      <c r="BF285" s="881"/>
      <c r="BG285" s="881"/>
      <c r="BH285" s="881"/>
      <c r="BI285" s="881"/>
      <c r="BJ285" s="881"/>
      <c r="BK285" s="881"/>
      <c r="BL285" s="892"/>
    </row>
    <row r="286" spans="1:64" ht="15.95" customHeight="1" x14ac:dyDescent="0.15">
      <c r="A286" s="102"/>
      <c r="B286" s="102"/>
      <c r="C286" s="866"/>
      <c r="D286" s="867"/>
      <c r="E286" s="871"/>
      <c r="F286" s="872"/>
      <c r="G286" s="872"/>
      <c r="H286" s="872"/>
      <c r="I286" s="872"/>
      <c r="J286" s="872"/>
      <c r="K286" s="872"/>
      <c r="L286" s="873"/>
      <c r="M286" s="877"/>
      <c r="N286" s="878"/>
      <c r="O286" s="878"/>
      <c r="P286" s="878"/>
      <c r="Q286" s="878"/>
      <c r="R286" s="878"/>
      <c r="S286" s="878"/>
      <c r="T286" s="878"/>
      <c r="U286" s="878"/>
      <c r="V286" s="878"/>
      <c r="W286" s="878"/>
      <c r="X286" s="879"/>
      <c r="Y286" s="877"/>
      <c r="Z286" s="878"/>
      <c r="AA286" s="878"/>
      <c r="AB286" s="878"/>
      <c r="AC286" s="878"/>
      <c r="AD286" s="878"/>
      <c r="AE286" s="878"/>
      <c r="AF286" s="879"/>
      <c r="AG286" s="883"/>
      <c r="AH286" s="884"/>
      <c r="AI286" s="884"/>
      <c r="AJ286" s="885"/>
      <c r="AK286" s="883"/>
      <c r="AL286" s="884"/>
      <c r="AM286" s="884"/>
      <c r="AN286" s="884"/>
      <c r="AO286" s="884"/>
      <c r="AP286" s="884"/>
      <c r="AQ286" s="884"/>
      <c r="AR286" s="884"/>
      <c r="AS286" s="884"/>
      <c r="AT286" s="884"/>
      <c r="AU286" s="884"/>
      <c r="AV286" s="884"/>
      <c r="AW286" s="884"/>
      <c r="AX286" s="884"/>
      <c r="AY286" s="884"/>
      <c r="AZ286" s="884"/>
      <c r="BA286" s="885"/>
      <c r="BB286" s="889"/>
      <c r="BC286" s="890"/>
      <c r="BD286" s="891"/>
      <c r="BE286" s="883"/>
      <c r="BF286" s="884"/>
      <c r="BG286" s="884"/>
      <c r="BH286" s="884"/>
      <c r="BI286" s="884"/>
      <c r="BJ286" s="884"/>
      <c r="BK286" s="884"/>
      <c r="BL286" s="893"/>
    </row>
    <row r="287" spans="1:64" ht="15.95" customHeight="1" x14ac:dyDescent="0.15">
      <c r="A287" s="102"/>
      <c r="B287" s="102"/>
      <c r="C287" s="793" t="str">
        <f>IF(M287="","",COUNT($C$7:D286)+1)</f>
        <v/>
      </c>
      <c r="D287" s="794"/>
      <c r="E287" s="799"/>
      <c r="F287" s="800"/>
      <c r="G287" s="800"/>
      <c r="H287" s="800"/>
      <c r="I287" s="800"/>
      <c r="J287" s="800"/>
      <c r="K287" s="800"/>
      <c r="L287" s="801"/>
      <c r="M287" s="808"/>
      <c r="N287" s="809"/>
      <c r="O287" s="809"/>
      <c r="P287" s="809"/>
      <c r="Q287" s="809"/>
      <c r="R287" s="809"/>
      <c r="S287" s="809"/>
      <c r="T287" s="809"/>
      <c r="U287" s="809"/>
      <c r="V287" s="809"/>
      <c r="W287" s="809"/>
      <c r="X287" s="810"/>
      <c r="Y287" s="811"/>
      <c r="Z287" s="812"/>
      <c r="AA287" s="812"/>
      <c r="AB287" s="812"/>
      <c r="AC287" s="812"/>
      <c r="AD287" s="812"/>
      <c r="AE287" s="812"/>
      <c r="AF287" s="813"/>
      <c r="AG287" s="817" t="str">
        <f t="shared" ref="AG287:AG331" si="9">IF(OR(ISNA(VLOOKUP(AK287,$BQ$42:$BR$219,2,FALSE)),AK287=0,AK287="",AK287="",AK287=" ",AK287="　"),"",VLOOKUP(AK287,$BQ$42:$BR$219,2,FALSE))</f>
        <v/>
      </c>
      <c r="AH287" s="818"/>
      <c r="AI287" s="818"/>
      <c r="AJ287" s="819"/>
      <c r="AK287" s="820"/>
      <c r="AL287" s="821"/>
      <c r="AM287" s="821"/>
      <c r="AN287" s="821"/>
      <c r="AO287" s="821"/>
      <c r="AP287" s="821"/>
      <c r="AQ287" s="821"/>
      <c r="AR287" s="821"/>
      <c r="AS287" s="821"/>
      <c r="AT287" s="821"/>
      <c r="AU287" s="821"/>
      <c r="AV287" s="821"/>
      <c r="AW287" s="821"/>
      <c r="AX287" s="821"/>
      <c r="AY287" s="821"/>
      <c r="AZ287" s="821"/>
      <c r="BA287" s="822"/>
      <c r="BB287" s="823"/>
      <c r="BC287" s="824"/>
      <c r="BD287" s="825"/>
      <c r="BE287" s="811"/>
      <c r="BF287" s="812"/>
      <c r="BG287" s="812"/>
      <c r="BH287" s="812"/>
      <c r="BI287" s="812"/>
      <c r="BJ287" s="812"/>
      <c r="BK287" s="812"/>
      <c r="BL287" s="826"/>
    </row>
    <row r="288" spans="1:64" ht="15.95" customHeight="1" x14ac:dyDescent="0.15">
      <c r="A288" s="102"/>
      <c r="B288" s="102"/>
      <c r="C288" s="795"/>
      <c r="D288" s="796"/>
      <c r="E288" s="802"/>
      <c r="F288" s="803"/>
      <c r="G288" s="803"/>
      <c r="H288" s="803"/>
      <c r="I288" s="803"/>
      <c r="J288" s="803"/>
      <c r="K288" s="803"/>
      <c r="L288" s="804"/>
      <c r="M288" s="833"/>
      <c r="N288" s="834"/>
      <c r="O288" s="834"/>
      <c r="P288" s="834"/>
      <c r="Q288" s="834"/>
      <c r="R288" s="834"/>
      <c r="S288" s="834"/>
      <c r="T288" s="834"/>
      <c r="U288" s="834"/>
      <c r="V288" s="834"/>
      <c r="W288" s="834"/>
      <c r="X288" s="835"/>
      <c r="Y288" s="814"/>
      <c r="Z288" s="815"/>
      <c r="AA288" s="815"/>
      <c r="AB288" s="815"/>
      <c r="AC288" s="815"/>
      <c r="AD288" s="815"/>
      <c r="AE288" s="815"/>
      <c r="AF288" s="816"/>
      <c r="AG288" s="817" t="str">
        <f t="shared" si="9"/>
        <v/>
      </c>
      <c r="AH288" s="818"/>
      <c r="AI288" s="818"/>
      <c r="AJ288" s="819"/>
      <c r="AK288" s="820"/>
      <c r="AL288" s="821"/>
      <c r="AM288" s="821"/>
      <c r="AN288" s="821"/>
      <c r="AO288" s="821"/>
      <c r="AP288" s="821"/>
      <c r="AQ288" s="821"/>
      <c r="AR288" s="821"/>
      <c r="AS288" s="821"/>
      <c r="AT288" s="821"/>
      <c r="AU288" s="821"/>
      <c r="AV288" s="821"/>
      <c r="AW288" s="821"/>
      <c r="AX288" s="821"/>
      <c r="AY288" s="821"/>
      <c r="AZ288" s="821"/>
      <c r="BA288" s="822"/>
      <c r="BB288" s="823"/>
      <c r="BC288" s="824"/>
      <c r="BD288" s="825"/>
      <c r="BE288" s="827"/>
      <c r="BF288" s="828"/>
      <c r="BG288" s="828"/>
      <c r="BH288" s="828"/>
      <c r="BI288" s="828"/>
      <c r="BJ288" s="828"/>
      <c r="BK288" s="828"/>
      <c r="BL288" s="829"/>
    </row>
    <row r="289" spans="1:64" ht="15.95" customHeight="1" x14ac:dyDescent="0.15">
      <c r="A289" s="102"/>
      <c r="B289" s="102"/>
      <c r="C289" s="797"/>
      <c r="D289" s="798"/>
      <c r="E289" s="805"/>
      <c r="F289" s="806"/>
      <c r="G289" s="806"/>
      <c r="H289" s="806"/>
      <c r="I289" s="806"/>
      <c r="J289" s="806"/>
      <c r="K289" s="806"/>
      <c r="L289" s="807"/>
      <c r="M289" s="836"/>
      <c r="N289" s="837"/>
      <c r="O289" s="837"/>
      <c r="P289" s="837"/>
      <c r="Q289" s="837"/>
      <c r="R289" s="837"/>
      <c r="S289" s="837"/>
      <c r="T289" s="837"/>
      <c r="U289" s="837"/>
      <c r="V289" s="837"/>
      <c r="W289" s="837"/>
      <c r="X289" s="838"/>
      <c r="Y289" s="839"/>
      <c r="Z289" s="840"/>
      <c r="AA289" s="840"/>
      <c r="AB289" s="840"/>
      <c r="AC289" s="840"/>
      <c r="AD289" s="840"/>
      <c r="AE289" s="840"/>
      <c r="AF289" s="841"/>
      <c r="AG289" s="817" t="str">
        <f t="shared" si="9"/>
        <v/>
      </c>
      <c r="AH289" s="818"/>
      <c r="AI289" s="818"/>
      <c r="AJ289" s="819"/>
      <c r="AK289" s="820"/>
      <c r="AL289" s="821"/>
      <c r="AM289" s="821"/>
      <c r="AN289" s="821"/>
      <c r="AO289" s="821"/>
      <c r="AP289" s="821"/>
      <c r="AQ289" s="821"/>
      <c r="AR289" s="821"/>
      <c r="AS289" s="821"/>
      <c r="AT289" s="821"/>
      <c r="AU289" s="821"/>
      <c r="AV289" s="821"/>
      <c r="AW289" s="821"/>
      <c r="AX289" s="821"/>
      <c r="AY289" s="821"/>
      <c r="AZ289" s="821"/>
      <c r="BA289" s="822"/>
      <c r="BB289" s="823"/>
      <c r="BC289" s="824"/>
      <c r="BD289" s="825"/>
      <c r="BE289" s="830"/>
      <c r="BF289" s="831"/>
      <c r="BG289" s="831"/>
      <c r="BH289" s="831"/>
      <c r="BI289" s="831"/>
      <c r="BJ289" s="831"/>
      <c r="BK289" s="831"/>
      <c r="BL289" s="832"/>
    </row>
    <row r="290" spans="1:64" ht="15.95" customHeight="1" x14ac:dyDescent="0.15">
      <c r="A290" s="102"/>
      <c r="B290" s="102"/>
      <c r="C290" s="793" t="str">
        <f>IF(M290="","",COUNT($C$7:D289)+1)</f>
        <v/>
      </c>
      <c r="D290" s="794"/>
      <c r="E290" s="799"/>
      <c r="F290" s="800"/>
      <c r="G290" s="800"/>
      <c r="H290" s="800"/>
      <c r="I290" s="800"/>
      <c r="J290" s="800"/>
      <c r="K290" s="800"/>
      <c r="L290" s="801"/>
      <c r="M290" s="808"/>
      <c r="N290" s="809"/>
      <c r="O290" s="809"/>
      <c r="P290" s="809"/>
      <c r="Q290" s="809"/>
      <c r="R290" s="809"/>
      <c r="S290" s="809"/>
      <c r="T290" s="809"/>
      <c r="U290" s="809"/>
      <c r="V290" s="809"/>
      <c r="W290" s="809"/>
      <c r="X290" s="810"/>
      <c r="Y290" s="811"/>
      <c r="Z290" s="812"/>
      <c r="AA290" s="812"/>
      <c r="AB290" s="812"/>
      <c r="AC290" s="812"/>
      <c r="AD290" s="812"/>
      <c r="AE290" s="812"/>
      <c r="AF290" s="813"/>
      <c r="AG290" s="817" t="str">
        <f t="shared" si="9"/>
        <v/>
      </c>
      <c r="AH290" s="818"/>
      <c r="AI290" s="818"/>
      <c r="AJ290" s="819"/>
      <c r="AK290" s="820"/>
      <c r="AL290" s="821"/>
      <c r="AM290" s="821"/>
      <c r="AN290" s="821"/>
      <c r="AO290" s="821"/>
      <c r="AP290" s="821"/>
      <c r="AQ290" s="821"/>
      <c r="AR290" s="821"/>
      <c r="AS290" s="821"/>
      <c r="AT290" s="821"/>
      <c r="AU290" s="821"/>
      <c r="AV290" s="821"/>
      <c r="AW290" s="821"/>
      <c r="AX290" s="821"/>
      <c r="AY290" s="821"/>
      <c r="AZ290" s="821"/>
      <c r="BA290" s="822"/>
      <c r="BB290" s="823"/>
      <c r="BC290" s="824"/>
      <c r="BD290" s="825"/>
      <c r="BE290" s="811"/>
      <c r="BF290" s="812"/>
      <c r="BG290" s="812"/>
      <c r="BH290" s="812"/>
      <c r="BI290" s="812"/>
      <c r="BJ290" s="812"/>
      <c r="BK290" s="812"/>
      <c r="BL290" s="826"/>
    </row>
    <row r="291" spans="1:64" ht="15.95" customHeight="1" x14ac:dyDescent="0.15">
      <c r="A291" s="102"/>
      <c r="B291" s="102"/>
      <c r="C291" s="795"/>
      <c r="D291" s="796"/>
      <c r="E291" s="802"/>
      <c r="F291" s="803"/>
      <c r="G291" s="803"/>
      <c r="H291" s="803"/>
      <c r="I291" s="803"/>
      <c r="J291" s="803"/>
      <c r="K291" s="803"/>
      <c r="L291" s="804"/>
      <c r="M291" s="833"/>
      <c r="N291" s="834"/>
      <c r="O291" s="834"/>
      <c r="P291" s="834"/>
      <c r="Q291" s="834"/>
      <c r="R291" s="834"/>
      <c r="S291" s="834"/>
      <c r="T291" s="834"/>
      <c r="U291" s="834"/>
      <c r="V291" s="834"/>
      <c r="W291" s="834"/>
      <c r="X291" s="835"/>
      <c r="Y291" s="814"/>
      <c r="Z291" s="815"/>
      <c r="AA291" s="815"/>
      <c r="AB291" s="815"/>
      <c r="AC291" s="815"/>
      <c r="AD291" s="815"/>
      <c r="AE291" s="815"/>
      <c r="AF291" s="816"/>
      <c r="AG291" s="817" t="str">
        <f t="shared" si="9"/>
        <v/>
      </c>
      <c r="AH291" s="818"/>
      <c r="AI291" s="818"/>
      <c r="AJ291" s="819"/>
      <c r="AK291" s="820"/>
      <c r="AL291" s="821"/>
      <c r="AM291" s="821"/>
      <c r="AN291" s="821"/>
      <c r="AO291" s="821"/>
      <c r="AP291" s="821"/>
      <c r="AQ291" s="821"/>
      <c r="AR291" s="821"/>
      <c r="AS291" s="821"/>
      <c r="AT291" s="821"/>
      <c r="AU291" s="821"/>
      <c r="AV291" s="821"/>
      <c r="AW291" s="821"/>
      <c r="AX291" s="821"/>
      <c r="AY291" s="821"/>
      <c r="AZ291" s="821"/>
      <c r="BA291" s="822"/>
      <c r="BB291" s="823"/>
      <c r="BC291" s="824"/>
      <c r="BD291" s="825"/>
      <c r="BE291" s="827"/>
      <c r="BF291" s="828"/>
      <c r="BG291" s="828"/>
      <c r="BH291" s="828"/>
      <c r="BI291" s="828"/>
      <c r="BJ291" s="828"/>
      <c r="BK291" s="828"/>
      <c r="BL291" s="829"/>
    </row>
    <row r="292" spans="1:64" ht="15.95" customHeight="1" x14ac:dyDescent="0.15">
      <c r="A292" s="102"/>
      <c r="B292" s="102"/>
      <c r="C292" s="797"/>
      <c r="D292" s="798"/>
      <c r="E292" s="805"/>
      <c r="F292" s="806"/>
      <c r="G292" s="806"/>
      <c r="H292" s="806"/>
      <c r="I292" s="806"/>
      <c r="J292" s="806"/>
      <c r="K292" s="806"/>
      <c r="L292" s="807"/>
      <c r="M292" s="836"/>
      <c r="N292" s="837"/>
      <c r="O292" s="837"/>
      <c r="P292" s="837"/>
      <c r="Q292" s="837"/>
      <c r="R292" s="837"/>
      <c r="S292" s="837"/>
      <c r="T292" s="837"/>
      <c r="U292" s="837"/>
      <c r="V292" s="837"/>
      <c r="W292" s="837"/>
      <c r="X292" s="838"/>
      <c r="Y292" s="839"/>
      <c r="Z292" s="840"/>
      <c r="AA292" s="840"/>
      <c r="AB292" s="840"/>
      <c r="AC292" s="840"/>
      <c r="AD292" s="840"/>
      <c r="AE292" s="840"/>
      <c r="AF292" s="841"/>
      <c r="AG292" s="817" t="str">
        <f t="shared" si="9"/>
        <v/>
      </c>
      <c r="AH292" s="818"/>
      <c r="AI292" s="818"/>
      <c r="AJ292" s="819"/>
      <c r="AK292" s="820"/>
      <c r="AL292" s="821"/>
      <c r="AM292" s="821"/>
      <c r="AN292" s="821"/>
      <c r="AO292" s="821"/>
      <c r="AP292" s="821"/>
      <c r="AQ292" s="821"/>
      <c r="AR292" s="821"/>
      <c r="AS292" s="821"/>
      <c r="AT292" s="821"/>
      <c r="AU292" s="821"/>
      <c r="AV292" s="821"/>
      <c r="AW292" s="821"/>
      <c r="AX292" s="821"/>
      <c r="AY292" s="821"/>
      <c r="AZ292" s="821"/>
      <c r="BA292" s="822"/>
      <c r="BB292" s="823"/>
      <c r="BC292" s="824"/>
      <c r="BD292" s="825"/>
      <c r="BE292" s="830"/>
      <c r="BF292" s="831"/>
      <c r="BG292" s="831"/>
      <c r="BH292" s="831"/>
      <c r="BI292" s="831"/>
      <c r="BJ292" s="831"/>
      <c r="BK292" s="831"/>
      <c r="BL292" s="832"/>
    </row>
    <row r="293" spans="1:64" ht="15.95" customHeight="1" x14ac:dyDescent="0.15">
      <c r="A293" s="102"/>
      <c r="B293" s="102"/>
      <c r="C293" s="793" t="str">
        <f>IF(M293="","",COUNT($C$7:D292)+1)</f>
        <v/>
      </c>
      <c r="D293" s="794"/>
      <c r="E293" s="799"/>
      <c r="F293" s="800"/>
      <c r="G293" s="800"/>
      <c r="H293" s="800"/>
      <c r="I293" s="800"/>
      <c r="J293" s="800"/>
      <c r="K293" s="800"/>
      <c r="L293" s="801"/>
      <c r="M293" s="808"/>
      <c r="N293" s="809"/>
      <c r="O293" s="809"/>
      <c r="P293" s="809"/>
      <c r="Q293" s="809"/>
      <c r="R293" s="809"/>
      <c r="S293" s="809"/>
      <c r="T293" s="809"/>
      <c r="U293" s="809"/>
      <c r="V293" s="809"/>
      <c r="W293" s="809"/>
      <c r="X293" s="810"/>
      <c r="Y293" s="811"/>
      <c r="Z293" s="812"/>
      <c r="AA293" s="812"/>
      <c r="AB293" s="812"/>
      <c r="AC293" s="812"/>
      <c r="AD293" s="812"/>
      <c r="AE293" s="812"/>
      <c r="AF293" s="813"/>
      <c r="AG293" s="817" t="str">
        <f t="shared" si="9"/>
        <v/>
      </c>
      <c r="AH293" s="818"/>
      <c r="AI293" s="818"/>
      <c r="AJ293" s="819"/>
      <c r="AK293" s="820"/>
      <c r="AL293" s="821"/>
      <c r="AM293" s="821"/>
      <c r="AN293" s="821"/>
      <c r="AO293" s="821"/>
      <c r="AP293" s="821"/>
      <c r="AQ293" s="821"/>
      <c r="AR293" s="821"/>
      <c r="AS293" s="821"/>
      <c r="AT293" s="821"/>
      <c r="AU293" s="821"/>
      <c r="AV293" s="821"/>
      <c r="AW293" s="821"/>
      <c r="AX293" s="821"/>
      <c r="AY293" s="821"/>
      <c r="AZ293" s="821"/>
      <c r="BA293" s="822"/>
      <c r="BB293" s="823"/>
      <c r="BC293" s="824"/>
      <c r="BD293" s="825"/>
      <c r="BE293" s="811"/>
      <c r="BF293" s="812"/>
      <c r="BG293" s="812"/>
      <c r="BH293" s="812"/>
      <c r="BI293" s="812"/>
      <c r="BJ293" s="812"/>
      <c r="BK293" s="812"/>
      <c r="BL293" s="826"/>
    </row>
    <row r="294" spans="1:64" ht="15.95" customHeight="1" x14ac:dyDescent="0.15">
      <c r="A294" s="102"/>
      <c r="B294" s="102"/>
      <c r="C294" s="795"/>
      <c r="D294" s="796"/>
      <c r="E294" s="802"/>
      <c r="F294" s="803"/>
      <c r="G294" s="803"/>
      <c r="H294" s="803"/>
      <c r="I294" s="803"/>
      <c r="J294" s="803"/>
      <c r="K294" s="803"/>
      <c r="L294" s="804"/>
      <c r="M294" s="833"/>
      <c r="N294" s="834"/>
      <c r="O294" s="834"/>
      <c r="P294" s="834"/>
      <c r="Q294" s="834"/>
      <c r="R294" s="834"/>
      <c r="S294" s="834"/>
      <c r="T294" s="834"/>
      <c r="U294" s="834"/>
      <c r="V294" s="834"/>
      <c r="W294" s="834"/>
      <c r="X294" s="835"/>
      <c r="Y294" s="814"/>
      <c r="Z294" s="815"/>
      <c r="AA294" s="815"/>
      <c r="AB294" s="815"/>
      <c r="AC294" s="815"/>
      <c r="AD294" s="815"/>
      <c r="AE294" s="815"/>
      <c r="AF294" s="816"/>
      <c r="AG294" s="817" t="str">
        <f t="shared" si="9"/>
        <v/>
      </c>
      <c r="AH294" s="818"/>
      <c r="AI294" s="818"/>
      <c r="AJ294" s="819"/>
      <c r="AK294" s="820"/>
      <c r="AL294" s="821"/>
      <c r="AM294" s="821"/>
      <c r="AN294" s="821"/>
      <c r="AO294" s="821"/>
      <c r="AP294" s="821"/>
      <c r="AQ294" s="821"/>
      <c r="AR294" s="821"/>
      <c r="AS294" s="821"/>
      <c r="AT294" s="821"/>
      <c r="AU294" s="821"/>
      <c r="AV294" s="821"/>
      <c r="AW294" s="821"/>
      <c r="AX294" s="821"/>
      <c r="AY294" s="821"/>
      <c r="AZ294" s="821"/>
      <c r="BA294" s="822"/>
      <c r="BB294" s="823"/>
      <c r="BC294" s="824"/>
      <c r="BD294" s="825"/>
      <c r="BE294" s="827"/>
      <c r="BF294" s="828"/>
      <c r="BG294" s="828"/>
      <c r="BH294" s="828"/>
      <c r="BI294" s="828"/>
      <c r="BJ294" s="828"/>
      <c r="BK294" s="828"/>
      <c r="BL294" s="829"/>
    </row>
    <row r="295" spans="1:64" ht="15.95" customHeight="1" x14ac:dyDescent="0.15">
      <c r="A295" s="102"/>
      <c r="B295" s="102"/>
      <c r="C295" s="797"/>
      <c r="D295" s="798"/>
      <c r="E295" s="805"/>
      <c r="F295" s="806"/>
      <c r="G295" s="806"/>
      <c r="H295" s="806"/>
      <c r="I295" s="806"/>
      <c r="J295" s="806"/>
      <c r="K295" s="806"/>
      <c r="L295" s="807"/>
      <c r="M295" s="836"/>
      <c r="N295" s="837"/>
      <c r="O295" s="837"/>
      <c r="P295" s="837"/>
      <c r="Q295" s="837"/>
      <c r="R295" s="837"/>
      <c r="S295" s="837"/>
      <c r="T295" s="837"/>
      <c r="U295" s="837"/>
      <c r="V295" s="837"/>
      <c r="W295" s="837"/>
      <c r="X295" s="838"/>
      <c r="Y295" s="839"/>
      <c r="Z295" s="840"/>
      <c r="AA295" s="840"/>
      <c r="AB295" s="840"/>
      <c r="AC295" s="840"/>
      <c r="AD295" s="840"/>
      <c r="AE295" s="840"/>
      <c r="AF295" s="841"/>
      <c r="AG295" s="817" t="str">
        <f t="shared" si="9"/>
        <v/>
      </c>
      <c r="AH295" s="818"/>
      <c r="AI295" s="818"/>
      <c r="AJ295" s="819"/>
      <c r="AK295" s="820"/>
      <c r="AL295" s="821"/>
      <c r="AM295" s="821"/>
      <c r="AN295" s="821"/>
      <c r="AO295" s="821"/>
      <c r="AP295" s="821"/>
      <c r="AQ295" s="821"/>
      <c r="AR295" s="821"/>
      <c r="AS295" s="821"/>
      <c r="AT295" s="821"/>
      <c r="AU295" s="821"/>
      <c r="AV295" s="821"/>
      <c r="AW295" s="821"/>
      <c r="AX295" s="821"/>
      <c r="AY295" s="821"/>
      <c r="AZ295" s="821"/>
      <c r="BA295" s="822"/>
      <c r="BB295" s="823"/>
      <c r="BC295" s="824"/>
      <c r="BD295" s="825"/>
      <c r="BE295" s="830"/>
      <c r="BF295" s="831"/>
      <c r="BG295" s="831"/>
      <c r="BH295" s="831"/>
      <c r="BI295" s="831"/>
      <c r="BJ295" s="831"/>
      <c r="BK295" s="831"/>
      <c r="BL295" s="832"/>
    </row>
    <row r="296" spans="1:64" ht="15.95" customHeight="1" x14ac:dyDescent="0.15">
      <c r="A296" s="102"/>
      <c r="B296" s="102"/>
      <c r="C296" s="793" t="str">
        <f>IF(M296="","",COUNT($C$7:D295)+1)</f>
        <v/>
      </c>
      <c r="D296" s="794"/>
      <c r="E296" s="799"/>
      <c r="F296" s="800"/>
      <c r="G296" s="800"/>
      <c r="H296" s="800"/>
      <c r="I296" s="800"/>
      <c r="J296" s="800"/>
      <c r="K296" s="800"/>
      <c r="L296" s="801"/>
      <c r="M296" s="808"/>
      <c r="N296" s="809"/>
      <c r="O296" s="809"/>
      <c r="P296" s="809"/>
      <c r="Q296" s="809"/>
      <c r="R296" s="809"/>
      <c r="S296" s="809"/>
      <c r="T296" s="809"/>
      <c r="U296" s="809"/>
      <c r="V296" s="809"/>
      <c r="W296" s="809"/>
      <c r="X296" s="810"/>
      <c r="Y296" s="811"/>
      <c r="Z296" s="812"/>
      <c r="AA296" s="812"/>
      <c r="AB296" s="812"/>
      <c r="AC296" s="812"/>
      <c r="AD296" s="812"/>
      <c r="AE296" s="812"/>
      <c r="AF296" s="813"/>
      <c r="AG296" s="817" t="str">
        <f t="shared" si="9"/>
        <v/>
      </c>
      <c r="AH296" s="818"/>
      <c r="AI296" s="818"/>
      <c r="AJ296" s="819"/>
      <c r="AK296" s="820"/>
      <c r="AL296" s="821"/>
      <c r="AM296" s="821"/>
      <c r="AN296" s="821"/>
      <c r="AO296" s="821"/>
      <c r="AP296" s="821"/>
      <c r="AQ296" s="821"/>
      <c r="AR296" s="821"/>
      <c r="AS296" s="821"/>
      <c r="AT296" s="821"/>
      <c r="AU296" s="821"/>
      <c r="AV296" s="821"/>
      <c r="AW296" s="821"/>
      <c r="AX296" s="821"/>
      <c r="AY296" s="821"/>
      <c r="AZ296" s="821"/>
      <c r="BA296" s="822"/>
      <c r="BB296" s="823"/>
      <c r="BC296" s="824"/>
      <c r="BD296" s="825"/>
      <c r="BE296" s="811"/>
      <c r="BF296" s="812"/>
      <c r="BG296" s="812"/>
      <c r="BH296" s="812"/>
      <c r="BI296" s="812"/>
      <c r="BJ296" s="812"/>
      <c r="BK296" s="812"/>
      <c r="BL296" s="826"/>
    </row>
    <row r="297" spans="1:64" ht="15.95" customHeight="1" x14ac:dyDescent="0.15">
      <c r="A297" s="102"/>
      <c r="B297" s="102"/>
      <c r="C297" s="795"/>
      <c r="D297" s="796"/>
      <c r="E297" s="802"/>
      <c r="F297" s="803"/>
      <c r="G297" s="803"/>
      <c r="H297" s="803"/>
      <c r="I297" s="803"/>
      <c r="J297" s="803"/>
      <c r="K297" s="803"/>
      <c r="L297" s="804"/>
      <c r="M297" s="833"/>
      <c r="N297" s="834"/>
      <c r="O297" s="834"/>
      <c r="P297" s="834"/>
      <c r="Q297" s="834"/>
      <c r="R297" s="834"/>
      <c r="S297" s="834"/>
      <c r="T297" s="834"/>
      <c r="U297" s="834"/>
      <c r="V297" s="834"/>
      <c r="W297" s="834"/>
      <c r="X297" s="835"/>
      <c r="Y297" s="814"/>
      <c r="Z297" s="815"/>
      <c r="AA297" s="815"/>
      <c r="AB297" s="815"/>
      <c r="AC297" s="815"/>
      <c r="AD297" s="815"/>
      <c r="AE297" s="815"/>
      <c r="AF297" s="816"/>
      <c r="AG297" s="817" t="str">
        <f t="shared" si="9"/>
        <v/>
      </c>
      <c r="AH297" s="818"/>
      <c r="AI297" s="818"/>
      <c r="AJ297" s="819"/>
      <c r="AK297" s="820"/>
      <c r="AL297" s="821"/>
      <c r="AM297" s="821"/>
      <c r="AN297" s="821"/>
      <c r="AO297" s="821"/>
      <c r="AP297" s="821"/>
      <c r="AQ297" s="821"/>
      <c r="AR297" s="821"/>
      <c r="AS297" s="821"/>
      <c r="AT297" s="821"/>
      <c r="AU297" s="821"/>
      <c r="AV297" s="821"/>
      <c r="AW297" s="821"/>
      <c r="AX297" s="821"/>
      <c r="AY297" s="821"/>
      <c r="AZ297" s="821"/>
      <c r="BA297" s="822"/>
      <c r="BB297" s="823"/>
      <c r="BC297" s="824"/>
      <c r="BD297" s="825"/>
      <c r="BE297" s="827"/>
      <c r="BF297" s="828"/>
      <c r="BG297" s="828"/>
      <c r="BH297" s="828"/>
      <c r="BI297" s="828"/>
      <c r="BJ297" s="828"/>
      <c r="BK297" s="828"/>
      <c r="BL297" s="829"/>
    </row>
    <row r="298" spans="1:64" ht="15.95" customHeight="1" x14ac:dyDescent="0.15">
      <c r="A298" s="102"/>
      <c r="B298" s="102"/>
      <c r="C298" s="797"/>
      <c r="D298" s="798"/>
      <c r="E298" s="805"/>
      <c r="F298" s="806"/>
      <c r="G298" s="806"/>
      <c r="H298" s="806"/>
      <c r="I298" s="806"/>
      <c r="J298" s="806"/>
      <c r="K298" s="806"/>
      <c r="L298" s="807"/>
      <c r="M298" s="836"/>
      <c r="N298" s="837"/>
      <c r="O298" s="837"/>
      <c r="P298" s="837"/>
      <c r="Q298" s="837"/>
      <c r="R298" s="837"/>
      <c r="S298" s="837"/>
      <c r="T298" s="837"/>
      <c r="U298" s="837"/>
      <c r="V298" s="837"/>
      <c r="W298" s="837"/>
      <c r="X298" s="838"/>
      <c r="Y298" s="839"/>
      <c r="Z298" s="840"/>
      <c r="AA298" s="840"/>
      <c r="AB298" s="840"/>
      <c r="AC298" s="840"/>
      <c r="AD298" s="840"/>
      <c r="AE298" s="840"/>
      <c r="AF298" s="841"/>
      <c r="AG298" s="817" t="str">
        <f t="shared" si="9"/>
        <v/>
      </c>
      <c r="AH298" s="818"/>
      <c r="AI298" s="818"/>
      <c r="AJ298" s="819"/>
      <c r="AK298" s="820"/>
      <c r="AL298" s="821"/>
      <c r="AM298" s="821"/>
      <c r="AN298" s="821"/>
      <c r="AO298" s="821"/>
      <c r="AP298" s="821"/>
      <c r="AQ298" s="821"/>
      <c r="AR298" s="821"/>
      <c r="AS298" s="821"/>
      <c r="AT298" s="821"/>
      <c r="AU298" s="821"/>
      <c r="AV298" s="821"/>
      <c r="AW298" s="821"/>
      <c r="AX298" s="821"/>
      <c r="AY298" s="821"/>
      <c r="AZ298" s="821"/>
      <c r="BA298" s="822"/>
      <c r="BB298" s="823"/>
      <c r="BC298" s="824"/>
      <c r="BD298" s="825"/>
      <c r="BE298" s="830"/>
      <c r="BF298" s="831"/>
      <c r="BG298" s="831"/>
      <c r="BH298" s="831"/>
      <c r="BI298" s="831"/>
      <c r="BJ298" s="831"/>
      <c r="BK298" s="831"/>
      <c r="BL298" s="832"/>
    </row>
    <row r="299" spans="1:64" ht="15.95" customHeight="1" x14ac:dyDescent="0.15">
      <c r="A299" s="102"/>
      <c r="B299" s="102"/>
      <c r="C299" s="793" t="str">
        <f>IF(M299="","",COUNT($C$7:D298)+1)</f>
        <v/>
      </c>
      <c r="D299" s="794"/>
      <c r="E299" s="799"/>
      <c r="F299" s="800"/>
      <c r="G299" s="800"/>
      <c r="H299" s="800"/>
      <c r="I299" s="800"/>
      <c r="J299" s="800"/>
      <c r="K299" s="800"/>
      <c r="L299" s="801"/>
      <c r="M299" s="808"/>
      <c r="N299" s="809"/>
      <c r="O299" s="809"/>
      <c r="P299" s="809"/>
      <c r="Q299" s="809"/>
      <c r="R299" s="809"/>
      <c r="S299" s="809"/>
      <c r="T299" s="809"/>
      <c r="U299" s="809"/>
      <c r="V299" s="809"/>
      <c r="W299" s="809"/>
      <c r="X299" s="810"/>
      <c r="Y299" s="811"/>
      <c r="Z299" s="812"/>
      <c r="AA299" s="812"/>
      <c r="AB299" s="812"/>
      <c r="AC299" s="812"/>
      <c r="AD299" s="812"/>
      <c r="AE299" s="812"/>
      <c r="AF299" s="813"/>
      <c r="AG299" s="817" t="str">
        <f t="shared" si="9"/>
        <v/>
      </c>
      <c r="AH299" s="818"/>
      <c r="AI299" s="818"/>
      <c r="AJ299" s="819"/>
      <c r="AK299" s="820"/>
      <c r="AL299" s="821"/>
      <c r="AM299" s="821"/>
      <c r="AN299" s="821"/>
      <c r="AO299" s="821"/>
      <c r="AP299" s="821"/>
      <c r="AQ299" s="821"/>
      <c r="AR299" s="821"/>
      <c r="AS299" s="821"/>
      <c r="AT299" s="821"/>
      <c r="AU299" s="821"/>
      <c r="AV299" s="821"/>
      <c r="AW299" s="821"/>
      <c r="AX299" s="821"/>
      <c r="AY299" s="821"/>
      <c r="AZ299" s="821"/>
      <c r="BA299" s="822"/>
      <c r="BB299" s="823"/>
      <c r="BC299" s="824"/>
      <c r="BD299" s="825"/>
      <c r="BE299" s="811"/>
      <c r="BF299" s="812"/>
      <c r="BG299" s="812"/>
      <c r="BH299" s="812"/>
      <c r="BI299" s="812"/>
      <c r="BJ299" s="812"/>
      <c r="BK299" s="812"/>
      <c r="BL299" s="826"/>
    </row>
    <row r="300" spans="1:64" ht="15.95" customHeight="1" x14ac:dyDescent="0.15">
      <c r="A300" s="102"/>
      <c r="B300" s="102"/>
      <c r="C300" s="795"/>
      <c r="D300" s="796"/>
      <c r="E300" s="802"/>
      <c r="F300" s="803"/>
      <c r="G300" s="803"/>
      <c r="H300" s="803"/>
      <c r="I300" s="803"/>
      <c r="J300" s="803"/>
      <c r="K300" s="803"/>
      <c r="L300" s="804"/>
      <c r="M300" s="833"/>
      <c r="N300" s="834"/>
      <c r="O300" s="834"/>
      <c r="P300" s="834"/>
      <c r="Q300" s="834"/>
      <c r="R300" s="834"/>
      <c r="S300" s="834"/>
      <c r="T300" s="834"/>
      <c r="U300" s="834"/>
      <c r="V300" s="834"/>
      <c r="W300" s="834"/>
      <c r="X300" s="835"/>
      <c r="Y300" s="814"/>
      <c r="Z300" s="815"/>
      <c r="AA300" s="815"/>
      <c r="AB300" s="815"/>
      <c r="AC300" s="815"/>
      <c r="AD300" s="815"/>
      <c r="AE300" s="815"/>
      <c r="AF300" s="816"/>
      <c r="AG300" s="817" t="str">
        <f t="shared" si="9"/>
        <v/>
      </c>
      <c r="AH300" s="818"/>
      <c r="AI300" s="818"/>
      <c r="AJ300" s="819"/>
      <c r="AK300" s="820"/>
      <c r="AL300" s="821"/>
      <c r="AM300" s="821"/>
      <c r="AN300" s="821"/>
      <c r="AO300" s="821"/>
      <c r="AP300" s="821"/>
      <c r="AQ300" s="821"/>
      <c r="AR300" s="821"/>
      <c r="AS300" s="821"/>
      <c r="AT300" s="821"/>
      <c r="AU300" s="821"/>
      <c r="AV300" s="821"/>
      <c r="AW300" s="821"/>
      <c r="AX300" s="821"/>
      <c r="AY300" s="821"/>
      <c r="AZ300" s="821"/>
      <c r="BA300" s="822"/>
      <c r="BB300" s="823"/>
      <c r="BC300" s="824"/>
      <c r="BD300" s="825"/>
      <c r="BE300" s="827"/>
      <c r="BF300" s="828"/>
      <c r="BG300" s="828"/>
      <c r="BH300" s="828"/>
      <c r="BI300" s="828"/>
      <c r="BJ300" s="828"/>
      <c r="BK300" s="828"/>
      <c r="BL300" s="829"/>
    </row>
    <row r="301" spans="1:64" ht="15.95" customHeight="1" x14ac:dyDescent="0.15">
      <c r="A301" s="102"/>
      <c r="B301" s="102"/>
      <c r="C301" s="797"/>
      <c r="D301" s="798"/>
      <c r="E301" s="805"/>
      <c r="F301" s="806"/>
      <c r="G301" s="806"/>
      <c r="H301" s="806"/>
      <c r="I301" s="806"/>
      <c r="J301" s="806"/>
      <c r="K301" s="806"/>
      <c r="L301" s="807"/>
      <c r="M301" s="836"/>
      <c r="N301" s="837"/>
      <c r="O301" s="837"/>
      <c r="P301" s="837"/>
      <c r="Q301" s="837"/>
      <c r="R301" s="837"/>
      <c r="S301" s="837"/>
      <c r="T301" s="837"/>
      <c r="U301" s="837"/>
      <c r="V301" s="837"/>
      <c r="W301" s="837"/>
      <c r="X301" s="838"/>
      <c r="Y301" s="839"/>
      <c r="Z301" s="840"/>
      <c r="AA301" s="840"/>
      <c r="AB301" s="840"/>
      <c r="AC301" s="840"/>
      <c r="AD301" s="840"/>
      <c r="AE301" s="840"/>
      <c r="AF301" s="841"/>
      <c r="AG301" s="817" t="str">
        <f t="shared" si="9"/>
        <v/>
      </c>
      <c r="AH301" s="818"/>
      <c r="AI301" s="818"/>
      <c r="AJ301" s="819"/>
      <c r="AK301" s="820"/>
      <c r="AL301" s="821"/>
      <c r="AM301" s="821"/>
      <c r="AN301" s="821"/>
      <c r="AO301" s="821"/>
      <c r="AP301" s="821"/>
      <c r="AQ301" s="821"/>
      <c r="AR301" s="821"/>
      <c r="AS301" s="821"/>
      <c r="AT301" s="821"/>
      <c r="AU301" s="821"/>
      <c r="AV301" s="821"/>
      <c r="AW301" s="821"/>
      <c r="AX301" s="821"/>
      <c r="AY301" s="821"/>
      <c r="AZ301" s="821"/>
      <c r="BA301" s="822"/>
      <c r="BB301" s="823"/>
      <c r="BC301" s="824"/>
      <c r="BD301" s="825"/>
      <c r="BE301" s="830"/>
      <c r="BF301" s="831"/>
      <c r="BG301" s="831"/>
      <c r="BH301" s="831"/>
      <c r="BI301" s="831"/>
      <c r="BJ301" s="831"/>
      <c r="BK301" s="831"/>
      <c r="BL301" s="832"/>
    </row>
    <row r="302" spans="1:64" ht="15.95" customHeight="1" x14ac:dyDescent="0.15">
      <c r="A302" s="102"/>
      <c r="B302" s="102"/>
      <c r="C302" s="793" t="str">
        <f>IF(M302="","",COUNT($C$7:D301)+1)</f>
        <v/>
      </c>
      <c r="D302" s="794"/>
      <c r="E302" s="799"/>
      <c r="F302" s="800"/>
      <c r="G302" s="800"/>
      <c r="H302" s="800"/>
      <c r="I302" s="800"/>
      <c r="J302" s="800"/>
      <c r="K302" s="800"/>
      <c r="L302" s="801"/>
      <c r="M302" s="808"/>
      <c r="N302" s="809"/>
      <c r="O302" s="809"/>
      <c r="P302" s="809"/>
      <c r="Q302" s="809"/>
      <c r="R302" s="809"/>
      <c r="S302" s="809"/>
      <c r="T302" s="809"/>
      <c r="U302" s="809"/>
      <c r="V302" s="809"/>
      <c r="W302" s="809"/>
      <c r="X302" s="810"/>
      <c r="Y302" s="811"/>
      <c r="Z302" s="812"/>
      <c r="AA302" s="812"/>
      <c r="AB302" s="812"/>
      <c r="AC302" s="812"/>
      <c r="AD302" s="812"/>
      <c r="AE302" s="812"/>
      <c r="AF302" s="813"/>
      <c r="AG302" s="817" t="str">
        <f t="shared" si="9"/>
        <v/>
      </c>
      <c r="AH302" s="818"/>
      <c r="AI302" s="818"/>
      <c r="AJ302" s="819"/>
      <c r="AK302" s="820"/>
      <c r="AL302" s="821"/>
      <c r="AM302" s="821"/>
      <c r="AN302" s="821"/>
      <c r="AO302" s="821"/>
      <c r="AP302" s="821"/>
      <c r="AQ302" s="821"/>
      <c r="AR302" s="821"/>
      <c r="AS302" s="821"/>
      <c r="AT302" s="821"/>
      <c r="AU302" s="821"/>
      <c r="AV302" s="821"/>
      <c r="AW302" s="821"/>
      <c r="AX302" s="821"/>
      <c r="AY302" s="821"/>
      <c r="AZ302" s="821"/>
      <c r="BA302" s="822"/>
      <c r="BB302" s="823"/>
      <c r="BC302" s="824"/>
      <c r="BD302" s="825"/>
      <c r="BE302" s="811"/>
      <c r="BF302" s="812"/>
      <c r="BG302" s="812"/>
      <c r="BH302" s="812"/>
      <c r="BI302" s="812"/>
      <c r="BJ302" s="812"/>
      <c r="BK302" s="812"/>
      <c r="BL302" s="826"/>
    </row>
    <row r="303" spans="1:64" ht="15.95" customHeight="1" x14ac:dyDescent="0.15">
      <c r="A303" s="102"/>
      <c r="B303" s="102"/>
      <c r="C303" s="795"/>
      <c r="D303" s="796"/>
      <c r="E303" s="802"/>
      <c r="F303" s="803"/>
      <c r="G303" s="803"/>
      <c r="H303" s="803"/>
      <c r="I303" s="803"/>
      <c r="J303" s="803"/>
      <c r="K303" s="803"/>
      <c r="L303" s="804"/>
      <c r="M303" s="833"/>
      <c r="N303" s="834"/>
      <c r="O303" s="834"/>
      <c r="P303" s="834"/>
      <c r="Q303" s="834"/>
      <c r="R303" s="834"/>
      <c r="S303" s="834"/>
      <c r="T303" s="834"/>
      <c r="U303" s="834"/>
      <c r="V303" s="834"/>
      <c r="W303" s="834"/>
      <c r="X303" s="835"/>
      <c r="Y303" s="814"/>
      <c r="Z303" s="815"/>
      <c r="AA303" s="815"/>
      <c r="AB303" s="815"/>
      <c r="AC303" s="815"/>
      <c r="AD303" s="815"/>
      <c r="AE303" s="815"/>
      <c r="AF303" s="816"/>
      <c r="AG303" s="817" t="str">
        <f t="shared" si="9"/>
        <v/>
      </c>
      <c r="AH303" s="818"/>
      <c r="AI303" s="818"/>
      <c r="AJ303" s="819"/>
      <c r="AK303" s="820"/>
      <c r="AL303" s="821"/>
      <c r="AM303" s="821"/>
      <c r="AN303" s="821"/>
      <c r="AO303" s="821"/>
      <c r="AP303" s="821"/>
      <c r="AQ303" s="821"/>
      <c r="AR303" s="821"/>
      <c r="AS303" s="821"/>
      <c r="AT303" s="821"/>
      <c r="AU303" s="821"/>
      <c r="AV303" s="821"/>
      <c r="AW303" s="821"/>
      <c r="AX303" s="821"/>
      <c r="AY303" s="821"/>
      <c r="AZ303" s="821"/>
      <c r="BA303" s="822"/>
      <c r="BB303" s="823"/>
      <c r="BC303" s="824"/>
      <c r="BD303" s="825"/>
      <c r="BE303" s="827"/>
      <c r="BF303" s="828"/>
      <c r="BG303" s="828"/>
      <c r="BH303" s="828"/>
      <c r="BI303" s="828"/>
      <c r="BJ303" s="828"/>
      <c r="BK303" s="828"/>
      <c r="BL303" s="829"/>
    </row>
    <row r="304" spans="1:64" ht="15.95" customHeight="1" x14ac:dyDescent="0.15">
      <c r="A304" s="102"/>
      <c r="B304" s="102"/>
      <c r="C304" s="797"/>
      <c r="D304" s="798"/>
      <c r="E304" s="805"/>
      <c r="F304" s="806"/>
      <c r="G304" s="806"/>
      <c r="H304" s="806"/>
      <c r="I304" s="806"/>
      <c r="J304" s="806"/>
      <c r="K304" s="806"/>
      <c r="L304" s="807"/>
      <c r="M304" s="836"/>
      <c r="N304" s="837"/>
      <c r="O304" s="837"/>
      <c r="P304" s="837"/>
      <c r="Q304" s="837"/>
      <c r="R304" s="837"/>
      <c r="S304" s="837"/>
      <c r="T304" s="837"/>
      <c r="U304" s="837"/>
      <c r="V304" s="837"/>
      <c r="W304" s="837"/>
      <c r="X304" s="838"/>
      <c r="Y304" s="839"/>
      <c r="Z304" s="840"/>
      <c r="AA304" s="840"/>
      <c r="AB304" s="840"/>
      <c r="AC304" s="840"/>
      <c r="AD304" s="840"/>
      <c r="AE304" s="840"/>
      <c r="AF304" s="841"/>
      <c r="AG304" s="817" t="str">
        <f t="shared" si="9"/>
        <v/>
      </c>
      <c r="AH304" s="818"/>
      <c r="AI304" s="818"/>
      <c r="AJ304" s="819"/>
      <c r="AK304" s="820"/>
      <c r="AL304" s="821"/>
      <c r="AM304" s="821"/>
      <c r="AN304" s="821"/>
      <c r="AO304" s="821"/>
      <c r="AP304" s="821"/>
      <c r="AQ304" s="821"/>
      <c r="AR304" s="821"/>
      <c r="AS304" s="821"/>
      <c r="AT304" s="821"/>
      <c r="AU304" s="821"/>
      <c r="AV304" s="821"/>
      <c r="AW304" s="821"/>
      <c r="AX304" s="821"/>
      <c r="AY304" s="821"/>
      <c r="AZ304" s="821"/>
      <c r="BA304" s="822"/>
      <c r="BB304" s="823"/>
      <c r="BC304" s="824"/>
      <c r="BD304" s="825"/>
      <c r="BE304" s="830"/>
      <c r="BF304" s="831"/>
      <c r="BG304" s="831"/>
      <c r="BH304" s="831"/>
      <c r="BI304" s="831"/>
      <c r="BJ304" s="831"/>
      <c r="BK304" s="831"/>
      <c r="BL304" s="832"/>
    </row>
    <row r="305" spans="1:64" ht="15.95" customHeight="1" x14ac:dyDescent="0.15">
      <c r="A305" s="102"/>
      <c r="B305" s="102"/>
      <c r="C305" s="793" t="str">
        <f>IF(M305="","",COUNT($C$7:D304)+1)</f>
        <v/>
      </c>
      <c r="D305" s="794"/>
      <c r="E305" s="799"/>
      <c r="F305" s="800"/>
      <c r="G305" s="800"/>
      <c r="H305" s="800"/>
      <c r="I305" s="800"/>
      <c r="J305" s="800"/>
      <c r="K305" s="800"/>
      <c r="L305" s="801"/>
      <c r="M305" s="808"/>
      <c r="N305" s="809"/>
      <c r="O305" s="809"/>
      <c r="P305" s="809"/>
      <c r="Q305" s="809"/>
      <c r="R305" s="809"/>
      <c r="S305" s="809"/>
      <c r="T305" s="809"/>
      <c r="U305" s="809"/>
      <c r="V305" s="809"/>
      <c r="W305" s="809"/>
      <c r="X305" s="810"/>
      <c r="Y305" s="811"/>
      <c r="Z305" s="812"/>
      <c r="AA305" s="812"/>
      <c r="AB305" s="812"/>
      <c r="AC305" s="812"/>
      <c r="AD305" s="812"/>
      <c r="AE305" s="812"/>
      <c r="AF305" s="813"/>
      <c r="AG305" s="817" t="str">
        <f t="shared" si="9"/>
        <v/>
      </c>
      <c r="AH305" s="818"/>
      <c r="AI305" s="818"/>
      <c r="AJ305" s="819"/>
      <c r="AK305" s="820"/>
      <c r="AL305" s="821"/>
      <c r="AM305" s="821"/>
      <c r="AN305" s="821"/>
      <c r="AO305" s="821"/>
      <c r="AP305" s="821"/>
      <c r="AQ305" s="821"/>
      <c r="AR305" s="821"/>
      <c r="AS305" s="821"/>
      <c r="AT305" s="821"/>
      <c r="AU305" s="821"/>
      <c r="AV305" s="821"/>
      <c r="AW305" s="821"/>
      <c r="AX305" s="821"/>
      <c r="AY305" s="821"/>
      <c r="AZ305" s="821"/>
      <c r="BA305" s="822"/>
      <c r="BB305" s="823"/>
      <c r="BC305" s="824"/>
      <c r="BD305" s="825"/>
      <c r="BE305" s="811"/>
      <c r="BF305" s="812"/>
      <c r="BG305" s="812"/>
      <c r="BH305" s="812"/>
      <c r="BI305" s="812"/>
      <c r="BJ305" s="812"/>
      <c r="BK305" s="812"/>
      <c r="BL305" s="826"/>
    </row>
    <row r="306" spans="1:64" ht="15.95" customHeight="1" x14ac:dyDescent="0.15">
      <c r="A306" s="102"/>
      <c r="B306" s="102"/>
      <c r="C306" s="795"/>
      <c r="D306" s="796"/>
      <c r="E306" s="802"/>
      <c r="F306" s="803"/>
      <c r="G306" s="803"/>
      <c r="H306" s="803"/>
      <c r="I306" s="803"/>
      <c r="J306" s="803"/>
      <c r="K306" s="803"/>
      <c r="L306" s="804"/>
      <c r="M306" s="833"/>
      <c r="N306" s="834"/>
      <c r="O306" s="834"/>
      <c r="P306" s="834"/>
      <c r="Q306" s="834"/>
      <c r="R306" s="834"/>
      <c r="S306" s="834"/>
      <c r="T306" s="834"/>
      <c r="U306" s="834"/>
      <c r="V306" s="834"/>
      <c r="W306" s="834"/>
      <c r="X306" s="835"/>
      <c r="Y306" s="814"/>
      <c r="Z306" s="815"/>
      <c r="AA306" s="815"/>
      <c r="AB306" s="815"/>
      <c r="AC306" s="815"/>
      <c r="AD306" s="815"/>
      <c r="AE306" s="815"/>
      <c r="AF306" s="816"/>
      <c r="AG306" s="817" t="str">
        <f t="shared" si="9"/>
        <v/>
      </c>
      <c r="AH306" s="818"/>
      <c r="AI306" s="818"/>
      <c r="AJ306" s="819"/>
      <c r="AK306" s="820"/>
      <c r="AL306" s="821"/>
      <c r="AM306" s="821"/>
      <c r="AN306" s="821"/>
      <c r="AO306" s="821"/>
      <c r="AP306" s="821"/>
      <c r="AQ306" s="821"/>
      <c r="AR306" s="821"/>
      <c r="AS306" s="821"/>
      <c r="AT306" s="821"/>
      <c r="AU306" s="821"/>
      <c r="AV306" s="821"/>
      <c r="AW306" s="821"/>
      <c r="AX306" s="821"/>
      <c r="AY306" s="821"/>
      <c r="AZ306" s="821"/>
      <c r="BA306" s="822"/>
      <c r="BB306" s="823"/>
      <c r="BC306" s="824"/>
      <c r="BD306" s="825"/>
      <c r="BE306" s="827"/>
      <c r="BF306" s="828"/>
      <c r="BG306" s="828"/>
      <c r="BH306" s="828"/>
      <c r="BI306" s="828"/>
      <c r="BJ306" s="828"/>
      <c r="BK306" s="828"/>
      <c r="BL306" s="829"/>
    </row>
    <row r="307" spans="1:64" ht="15.95" customHeight="1" x14ac:dyDescent="0.15">
      <c r="A307" s="102"/>
      <c r="B307" s="102"/>
      <c r="C307" s="797"/>
      <c r="D307" s="798"/>
      <c r="E307" s="805"/>
      <c r="F307" s="806"/>
      <c r="G307" s="806"/>
      <c r="H307" s="806"/>
      <c r="I307" s="806"/>
      <c r="J307" s="806"/>
      <c r="K307" s="806"/>
      <c r="L307" s="807"/>
      <c r="M307" s="836"/>
      <c r="N307" s="837"/>
      <c r="O307" s="837"/>
      <c r="P307" s="837"/>
      <c r="Q307" s="837"/>
      <c r="R307" s="837"/>
      <c r="S307" s="837"/>
      <c r="T307" s="837"/>
      <c r="U307" s="837"/>
      <c r="V307" s="837"/>
      <c r="W307" s="837"/>
      <c r="X307" s="838"/>
      <c r="Y307" s="839"/>
      <c r="Z307" s="840"/>
      <c r="AA307" s="840"/>
      <c r="AB307" s="840"/>
      <c r="AC307" s="840"/>
      <c r="AD307" s="840"/>
      <c r="AE307" s="840"/>
      <c r="AF307" s="841"/>
      <c r="AG307" s="817" t="str">
        <f t="shared" si="9"/>
        <v/>
      </c>
      <c r="AH307" s="818"/>
      <c r="AI307" s="818"/>
      <c r="AJ307" s="819"/>
      <c r="AK307" s="820"/>
      <c r="AL307" s="821"/>
      <c r="AM307" s="821"/>
      <c r="AN307" s="821"/>
      <c r="AO307" s="821"/>
      <c r="AP307" s="821"/>
      <c r="AQ307" s="821"/>
      <c r="AR307" s="821"/>
      <c r="AS307" s="821"/>
      <c r="AT307" s="821"/>
      <c r="AU307" s="821"/>
      <c r="AV307" s="821"/>
      <c r="AW307" s="821"/>
      <c r="AX307" s="821"/>
      <c r="AY307" s="821"/>
      <c r="AZ307" s="821"/>
      <c r="BA307" s="822"/>
      <c r="BB307" s="823"/>
      <c r="BC307" s="824"/>
      <c r="BD307" s="825"/>
      <c r="BE307" s="830"/>
      <c r="BF307" s="831"/>
      <c r="BG307" s="831"/>
      <c r="BH307" s="831"/>
      <c r="BI307" s="831"/>
      <c r="BJ307" s="831"/>
      <c r="BK307" s="831"/>
      <c r="BL307" s="832"/>
    </row>
    <row r="308" spans="1:64" ht="15.95" customHeight="1" x14ac:dyDescent="0.15">
      <c r="A308" s="102"/>
      <c r="B308" s="102"/>
      <c r="C308" s="793" t="str">
        <f>IF(M308="","",COUNT($C$7:D307)+1)</f>
        <v/>
      </c>
      <c r="D308" s="794"/>
      <c r="E308" s="799"/>
      <c r="F308" s="800"/>
      <c r="G308" s="800"/>
      <c r="H308" s="800"/>
      <c r="I308" s="800"/>
      <c r="J308" s="800"/>
      <c r="K308" s="800"/>
      <c r="L308" s="801"/>
      <c r="M308" s="808"/>
      <c r="N308" s="809"/>
      <c r="O308" s="809"/>
      <c r="P308" s="809"/>
      <c r="Q308" s="809"/>
      <c r="R308" s="809"/>
      <c r="S308" s="809"/>
      <c r="T308" s="809"/>
      <c r="U308" s="809"/>
      <c r="V308" s="809"/>
      <c r="W308" s="809"/>
      <c r="X308" s="810"/>
      <c r="Y308" s="811"/>
      <c r="Z308" s="812"/>
      <c r="AA308" s="812"/>
      <c r="AB308" s="812"/>
      <c r="AC308" s="812"/>
      <c r="AD308" s="812"/>
      <c r="AE308" s="812"/>
      <c r="AF308" s="813"/>
      <c r="AG308" s="817" t="str">
        <f t="shared" si="9"/>
        <v/>
      </c>
      <c r="AH308" s="818"/>
      <c r="AI308" s="818"/>
      <c r="AJ308" s="819"/>
      <c r="AK308" s="820"/>
      <c r="AL308" s="821"/>
      <c r="AM308" s="821"/>
      <c r="AN308" s="821"/>
      <c r="AO308" s="821"/>
      <c r="AP308" s="821"/>
      <c r="AQ308" s="821"/>
      <c r="AR308" s="821"/>
      <c r="AS308" s="821"/>
      <c r="AT308" s="821"/>
      <c r="AU308" s="821"/>
      <c r="AV308" s="821"/>
      <c r="AW308" s="821"/>
      <c r="AX308" s="821"/>
      <c r="AY308" s="821"/>
      <c r="AZ308" s="821"/>
      <c r="BA308" s="822"/>
      <c r="BB308" s="823"/>
      <c r="BC308" s="824"/>
      <c r="BD308" s="825"/>
      <c r="BE308" s="811"/>
      <c r="BF308" s="812"/>
      <c r="BG308" s="812"/>
      <c r="BH308" s="812"/>
      <c r="BI308" s="812"/>
      <c r="BJ308" s="812"/>
      <c r="BK308" s="812"/>
      <c r="BL308" s="826"/>
    </row>
    <row r="309" spans="1:64" ht="15.95" customHeight="1" x14ac:dyDescent="0.15">
      <c r="A309" s="102"/>
      <c r="B309" s="102"/>
      <c r="C309" s="795"/>
      <c r="D309" s="796"/>
      <c r="E309" s="802"/>
      <c r="F309" s="803"/>
      <c r="G309" s="803"/>
      <c r="H309" s="803"/>
      <c r="I309" s="803"/>
      <c r="J309" s="803"/>
      <c r="K309" s="803"/>
      <c r="L309" s="804"/>
      <c r="M309" s="833"/>
      <c r="N309" s="834"/>
      <c r="O309" s="834"/>
      <c r="P309" s="834"/>
      <c r="Q309" s="834"/>
      <c r="R309" s="834"/>
      <c r="S309" s="834"/>
      <c r="T309" s="834"/>
      <c r="U309" s="834"/>
      <c r="V309" s="834"/>
      <c r="W309" s="834"/>
      <c r="X309" s="835"/>
      <c r="Y309" s="814"/>
      <c r="Z309" s="815"/>
      <c r="AA309" s="815"/>
      <c r="AB309" s="815"/>
      <c r="AC309" s="815"/>
      <c r="AD309" s="815"/>
      <c r="AE309" s="815"/>
      <c r="AF309" s="816"/>
      <c r="AG309" s="817" t="str">
        <f t="shared" si="9"/>
        <v/>
      </c>
      <c r="AH309" s="818"/>
      <c r="AI309" s="818"/>
      <c r="AJ309" s="819"/>
      <c r="AK309" s="820"/>
      <c r="AL309" s="821"/>
      <c r="AM309" s="821"/>
      <c r="AN309" s="821"/>
      <c r="AO309" s="821"/>
      <c r="AP309" s="821"/>
      <c r="AQ309" s="821"/>
      <c r="AR309" s="821"/>
      <c r="AS309" s="821"/>
      <c r="AT309" s="821"/>
      <c r="AU309" s="821"/>
      <c r="AV309" s="821"/>
      <c r="AW309" s="821"/>
      <c r="AX309" s="821"/>
      <c r="AY309" s="821"/>
      <c r="AZ309" s="821"/>
      <c r="BA309" s="822"/>
      <c r="BB309" s="823"/>
      <c r="BC309" s="824"/>
      <c r="BD309" s="825"/>
      <c r="BE309" s="827"/>
      <c r="BF309" s="828"/>
      <c r="BG309" s="828"/>
      <c r="BH309" s="828"/>
      <c r="BI309" s="828"/>
      <c r="BJ309" s="828"/>
      <c r="BK309" s="828"/>
      <c r="BL309" s="829"/>
    </row>
    <row r="310" spans="1:64" ht="15.95" customHeight="1" x14ac:dyDescent="0.15">
      <c r="A310" s="102"/>
      <c r="B310" s="102"/>
      <c r="C310" s="797"/>
      <c r="D310" s="798"/>
      <c r="E310" s="805"/>
      <c r="F310" s="806"/>
      <c r="G310" s="806"/>
      <c r="H310" s="806"/>
      <c r="I310" s="806"/>
      <c r="J310" s="806"/>
      <c r="K310" s="806"/>
      <c r="L310" s="807"/>
      <c r="M310" s="836"/>
      <c r="N310" s="837"/>
      <c r="O310" s="837"/>
      <c r="P310" s="837"/>
      <c r="Q310" s="837"/>
      <c r="R310" s="837"/>
      <c r="S310" s="837"/>
      <c r="T310" s="837"/>
      <c r="U310" s="837"/>
      <c r="V310" s="837"/>
      <c r="W310" s="837"/>
      <c r="X310" s="838"/>
      <c r="Y310" s="839"/>
      <c r="Z310" s="840"/>
      <c r="AA310" s="840"/>
      <c r="AB310" s="840"/>
      <c r="AC310" s="840"/>
      <c r="AD310" s="840"/>
      <c r="AE310" s="840"/>
      <c r="AF310" s="841"/>
      <c r="AG310" s="817" t="str">
        <f t="shared" si="9"/>
        <v/>
      </c>
      <c r="AH310" s="818"/>
      <c r="AI310" s="818"/>
      <c r="AJ310" s="819"/>
      <c r="AK310" s="820"/>
      <c r="AL310" s="821"/>
      <c r="AM310" s="821"/>
      <c r="AN310" s="821"/>
      <c r="AO310" s="821"/>
      <c r="AP310" s="821"/>
      <c r="AQ310" s="821"/>
      <c r="AR310" s="821"/>
      <c r="AS310" s="821"/>
      <c r="AT310" s="821"/>
      <c r="AU310" s="821"/>
      <c r="AV310" s="821"/>
      <c r="AW310" s="821"/>
      <c r="AX310" s="821"/>
      <c r="AY310" s="821"/>
      <c r="AZ310" s="821"/>
      <c r="BA310" s="822"/>
      <c r="BB310" s="823"/>
      <c r="BC310" s="824"/>
      <c r="BD310" s="825"/>
      <c r="BE310" s="830"/>
      <c r="BF310" s="831"/>
      <c r="BG310" s="831"/>
      <c r="BH310" s="831"/>
      <c r="BI310" s="831"/>
      <c r="BJ310" s="831"/>
      <c r="BK310" s="831"/>
      <c r="BL310" s="832"/>
    </row>
    <row r="311" spans="1:64" ht="15.95" customHeight="1" x14ac:dyDescent="0.15">
      <c r="A311" s="102"/>
      <c r="B311" s="102"/>
      <c r="C311" s="793" t="str">
        <f>IF(M311="","",COUNT($C$7:D310)+1)</f>
        <v/>
      </c>
      <c r="D311" s="794"/>
      <c r="E311" s="799"/>
      <c r="F311" s="800"/>
      <c r="G311" s="800"/>
      <c r="H311" s="800"/>
      <c r="I311" s="800"/>
      <c r="J311" s="800"/>
      <c r="K311" s="800"/>
      <c r="L311" s="801"/>
      <c r="M311" s="808"/>
      <c r="N311" s="809"/>
      <c r="O311" s="809"/>
      <c r="P311" s="809"/>
      <c r="Q311" s="809"/>
      <c r="R311" s="809"/>
      <c r="S311" s="809"/>
      <c r="T311" s="809"/>
      <c r="U311" s="809"/>
      <c r="V311" s="809"/>
      <c r="W311" s="809"/>
      <c r="X311" s="810"/>
      <c r="Y311" s="811"/>
      <c r="Z311" s="812"/>
      <c r="AA311" s="812"/>
      <c r="AB311" s="812"/>
      <c r="AC311" s="812"/>
      <c r="AD311" s="812"/>
      <c r="AE311" s="812"/>
      <c r="AF311" s="813"/>
      <c r="AG311" s="817" t="str">
        <f t="shared" si="9"/>
        <v/>
      </c>
      <c r="AH311" s="818"/>
      <c r="AI311" s="818"/>
      <c r="AJ311" s="819"/>
      <c r="AK311" s="820"/>
      <c r="AL311" s="821"/>
      <c r="AM311" s="821"/>
      <c r="AN311" s="821"/>
      <c r="AO311" s="821"/>
      <c r="AP311" s="821"/>
      <c r="AQ311" s="821"/>
      <c r="AR311" s="821"/>
      <c r="AS311" s="821"/>
      <c r="AT311" s="821"/>
      <c r="AU311" s="821"/>
      <c r="AV311" s="821"/>
      <c r="AW311" s="821"/>
      <c r="AX311" s="821"/>
      <c r="AY311" s="821"/>
      <c r="AZ311" s="821"/>
      <c r="BA311" s="822"/>
      <c r="BB311" s="823"/>
      <c r="BC311" s="824"/>
      <c r="BD311" s="825"/>
      <c r="BE311" s="811"/>
      <c r="BF311" s="812"/>
      <c r="BG311" s="812"/>
      <c r="BH311" s="812"/>
      <c r="BI311" s="812"/>
      <c r="BJ311" s="812"/>
      <c r="BK311" s="812"/>
      <c r="BL311" s="826"/>
    </row>
    <row r="312" spans="1:64" ht="15.95" customHeight="1" x14ac:dyDescent="0.15">
      <c r="A312" s="102"/>
      <c r="B312" s="102"/>
      <c r="C312" s="795"/>
      <c r="D312" s="796"/>
      <c r="E312" s="802"/>
      <c r="F312" s="803"/>
      <c r="G312" s="803"/>
      <c r="H312" s="803"/>
      <c r="I312" s="803"/>
      <c r="J312" s="803"/>
      <c r="K312" s="803"/>
      <c r="L312" s="804"/>
      <c r="M312" s="833"/>
      <c r="N312" s="834"/>
      <c r="O312" s="834"/>
      <c r="P312" s="834"/>
      <c r="Q312" s="834"/>
      <c r="R312" s="834"/>
      <c r="S312" s="834"/>
      <c r="T312" s="834"/>
      <c r="U312" s="834"/>
      <c r="V312" s="834"/>
      <c r="W312" s="834"/>
      <c r="X312" s="835"/>
      <c r="Y312" s="814"/>
      <c r="Z312" s="815"/>
      <c r="AA312" s="815"/>
      <c r="AB312" s="815"/>
      <c r="AC312" s="815"/>
      <c r="AD312" s="815"/>
      <c r="AE312" s="815"/>
      <c r="AF312" s="816"/>
      <c r="AG312" s="817" t="str">
        <f t="shared" si="9"/>
        <v/>
      </c>
      <c r="AH312" s="818"/>
      <c r="AI312" s="818"/>
      <c r="AJ312" s="819"/>
      <c r="AK312" s="820"/>
      <c r="AL312" s="821"/>
      <c r="AM312" s="821"/>
      <c r="AN312" s="821"/>
      <c r="AO312" s="821"/>
      <c r="AP312" s="821"/>
      <c r="AQ312" s="821"/>
      <c r="AR312" s="821"/>
      <c r="AS312" s="821"/>
      <c r="AT312" s="821"/>
      <c r="AU312" s="821"/>
      <c r="AV312" s="821"/>
      <c r="AW312" s="821"/>
      <c r="AX312" s="821"/>
      <c r="AY312" s="821"/>
      <c r="AZ312" s="821"/>
      <c r="BA312" s="822"/>
      <c r="BB312" s="823"/>
      <c r="BC312" s="824"/>
      <c r="BD312" s="825"/>
      <c r="BE312" s="827"/>
      <c r="BF312" s="828"/>
      <c r="BG312" s="828"/>
      <c r="BH312" s="828"/>
      <c r="BI312" s="828"/>
      <c r="BJ312" s="828"/>
      <c r="BK312" s="828"/>
      <c r="BL312" s="829"/>
    </row>
    <row r="313" spans="1:64" ht="15.95" customHeight="1" x14ac:dyDescent="0.15">
      <c r="A313" s="102"/>
      <c r="B313" s="102"/>
      <c r="C313" s="797"/>
      <c r="D313" s="798"/>
      <c r="E313" s="805"/>
      <c r="F313" s="806"/>
      <c r="G313" s="806"/>
      <c r="H313" s="806"/>
      <c r="I313" s="806"/>
      <c r="J313" s="806"/>
      <c r="K313" s="806"/>
      <c r="L313" s="807"/>
      <c r="M313" s="836"/>
      <c r="N313" s="837"/>
      <c r="O313" s="837"/>
      <c r="P313" s="837"/>
      <c r="Q313" s="837"/>
      <c r="R313" s="837"/>
      <c r="S313" s="837"/>
      <c r="T313" s="837"/>
      <c r="U313" s="837"/>
      <c r="V313" s="837"/>
      <c r="W313" s="837"/>
      <c r="X313" s="838"/>
      <c r="Y313" s="839"/>
      <c r="Z313" s="840"/>
      <c r="AA313" s="840"/>
      <c r="AB313" s="840"/>
      <c r="AC313" s="840"/>
      <c r="AD313" s="840"/>
      <c r="AE313" s="840"/>
      <c r="AF313" s="841"/>
      <c r="AG313" s="817" t="str">
        <f t="shared" si="9"/>
        <v/>
      </c>
      <c r="AH313" s="818"/>
      <c r="AI313" s="818"/>
      <c r="AJ313" s="819"/>
      <c r="AK313" s="820"/>
      <c r="AL313" s="821"/>
      <c r="AM313" s="821"/>
      <c r="AN313" s="821"/>
      <c r="AO313" s="821"/>
      <c r="AP313" s="821"/>
      <c r="AQ313" s="821"/>
      <c r="AR313" s="821"/>
      <c r="AS313" s="821"/>
      <c r="AT313" s="821"/>
      <c r="AU313" s="821"/>
      <c r="AV313" s="821"/>
      <c r="AW313" s="821"/>
      <c r="AX313" s="821"/>
      <c r="AY313" s="821"/>
      <c r="AZ313" s="821"/>
      <c r="BA313" s="822"/>
      <c r="BB313" s="823"/>
      <c r="BC313" s="824"/>
      <c r="BD313" s="825"/>
      <c r="BE313" s="830"/>
      <c r="BF313" s="831"/>
      <c r="BG313" s="831"/>
      <c r="BH313" s="831"/>
      <c r="BI313" s="831"/>
      <c r="BJ313" s="831"/>
      <c r="BK313" s="831"/>
      <c r="BL313" s="832"/>
    </row>
    <row r="314" spans="1:64" ht="15.95" customHeight="1" x14ac:dyDescent="0.15">
      <c r="A314" s="102"/>
      <c r="B314" s="102"/>
      <c r="C314" s="793" t="str">
        <f>IF(M314="","",COUNT($C$7:D313)+1)</f>
        <v/>
      </c>
      <c r="D314" s="794"/>
      <c r="E314" s="799"/>
      <c r="F314" s="800"/>
      <c r="G314" s="800"/>
      <c r="H314" s="800"/>
      <c r="I314" s="800"/>
      <c r="J314" s="800"/>
      <c r="K314" s="800"/>
      <c r="L314" s="801"/>
      <c r="M314" s="808"/>
      <c r="N314" s="809"/>
      <c r="O314" s="809"/>
      <c r="P314" s="809"/>
      <c r="Q314" s="809"/>
      <c r="R314" s="809"/>
      <c r="S314" s="809"/>
      <c r="T314" s="809"/>
      <c r="U314" s="809"/>
      <c r="V314" s="809"/>
      <c r="W314" s="809"/>
      <c r="X314" s="810"/>
      <c r="Y314" s="811"/>
      <c r="Z314" s="812"/>
      <c r="AA314" s="812"/>
      <c r="AB314" s="812"/>
      <c r="AC314" s="812"/>
      <c r="AD314" s="812"/>
      <c r="AE314" s="812"/>
      <c r="AF314" s="813"/>
      <c r="AG314" s="817" t="str">
        <f t="shared" si="9"/>
        <v/>
      </c>
      <c r="AH314" s="818"/>
      <c r="AI314" s="818"/>
      <c r="AJ314" s="819"/>
      <c r="AK314" s="820"/>
      <c r="AL314" s="821"/>
      <c r="AM314" s="821"/>
      <c r="AN314" s="821"/>
      <c r="AO314" s="821"/>
      <c r="AP314" s="821"/>
      <c r="AQ314" s="821"/>
      <c r="AR314" s="821"/>
      <c r="AS314" s="821"/>
      <c r="AT314" s="821"/>
      <c r="AU314" s="821"/>
      <c r="AV314" s="821"/>
      <c r="AW314" s="821"/>
      <c r="AX314" s="821"/>
      <c r="AY314" s="821"/>
      <c r="AZ314" s="821"/>
      <c r="BA314" s="822"/>
      <c r="BB314" s="823"/>
      <c r="BC314" s="824"/>
      <c r="BD314" s="825"/>
      <c r="BE314" s="811"/>
      <c r="BF314" s="812"/>
      <c r="BG314" s="812"/>
      <c r="BH314" s="812"/>
      <c r="BI314" s="812"/>
      <c r="BJ314" s="812"/>
      <c r="BK314" s="812"/>
      <c r="BL314" s="826"/>
    </row>
    <row r="315" spans="1:64" ht="15.95" customHeight="1" x14ac:dyDescent="0.15">
      <c r="A315" s="102"/>
      <c r="B315" s="102"/>
      <c r="C315" s="795"/>
      <c r="D315" s="796"/>
      <c r="E315" s="802"/>
      <c r="F315" s="803"/>
      <c r="G315" s="803"/>
      <c r="H315" s="803"/>
      <c r="I315" s="803"/>
      <c r="J315" s="803"/>
      <c r="K315" s="803"/>
      <c r="L315" s="804"/>
      <c r="M315" s="833"/>
      <c r="N315" s="834"/>
      <c r="O315" s="834"/>
      <c r="P315" s="834"/>
      <c r="Q315" s="834"/>
      <c r="R315" s="834"/>
      <c r="S315" s="834"/>
      <c r="T315" s="834"/>
      <c r="U315" s="834"/>
      <c r="V315" s="834"/>
      <c r="W315" s="834"/>
      <c r="X315" s="835"/>
      <c r="Y315" s="814"/>
      <c r="Z315" s="815"/>
      <c r="AA315" s="815"/>
      <c r="AB315" s="815"/>
      <c r="AC315" s="815"/>
      <c r="AD315" s="815"/>
      <c r="AE315" s="815"/>
      <c r="AF315" s="816"/>
      <c r="AG315" s="817" t="str">
        <f t="shared" si="9"/>
        <v/>
      </c>
      <c r="AH315" s="818"/>
      <c r="AI315" s="818"/>
      <c r="AJ315" s="819"/>
      <c r="AK315" s="820"/>
      <c r="AL315" s="821"/>
      <c r="AM315" s="821"/>
      <c r="AN315" s="821"/>
      <c r="AO315" s="821"/>
      <c r="AP315" s="821"/>
      <c r="AQ315" s="821"/>
      <c r="AR315" s="821"/>
      <c r="AS315" s="821"/>
      <c r="AT315" s="821"/>
      <c r="AU315" s="821"/>
      <c r="AV315" s="821"/>
      <c r="AW315" s="821"/>
      <c r="AX315" s="821"/>
      <c r="AY315" s="821"/>
      <c r="AZ315" s="821"/>
      <c r="BA315" s="822"/>
      <c r="BB315" s="823"/>
      <c r="BC315" s="824"/>
      <c r="BD315" s="825"/>
      <c r="BE315" s="827"/>
      <c r="BF315" s="828"/>
      <c r="BG315" s="828"/>
      <c r="BH315" s="828"/>
      <c r="BI315" s="828"/>
      <c r="BJ315" s="828"/>
      <c r="BK315" s="828"/>
      <c r="BL315" s="829"/>
    </row>
    <row r="316" spans="1:64" ht="15.95" customHeight="1" x14ac:dyDescent="0.15">
      <c r="A316" s="102"/>
      <c r="B316" s="102"/>
      <c r="C316" s="797"/>
      <c r="D316" s="798"/>
      <c r="E316" s="805"/>
      <c r="F316" s="806"/>
      <c r="G316" s="806"/>
      <c r="H316" s="806"/>
      <c r="I316" s="806"/>
      <c r="J316" s="806"/>
      <c r="K316" s="806"/>
      <c r="L316" s="807"/>
      <c r="M316" s="836"/>
      <c r="N316" s="837"/>
      <c r="O316" s="837"/>
      <c r="P316" s="837"/>
      <c r="Q316" s="837"/>
      <c r="R316" s="837"/>
      <c r="S316" s="837"/>
      <c r="T316" s="837"/>
      <c r="U316" s="837"/>
      <c r="V316" s="837"/>
      <c r="W316" s="837"/>
      <c r="X316" s="838"/>
      <c r="Y316" s="839"/>
      <c r="Z316" s="840"/>
      <c r="AA316" s="840"/>
      <c r="AB316" s="840"/>
      <c r="AC316" s="840"/>
      <c r="AD316" s="840"/>
      <c r="AE316" s="840"/>
      <c r="AF316" s="841"/>
      <c r="AG316" s="817" t="str">
        <f t="shared" si="9"/>
        <v/>
      </c>
      <c r="AH316" s="818"/>
      <c r="AI316" s="818"/>
      <c r="AJ316" s="819"/>
      <c r="AK316" s="820"/>
      <c r="AL316" s="821"/>
      <c r="AM316" s="821"/>
      <c r="AN316" s="821"/>
      <c r="AO316" s="821"/>
      <c r="AP316" s="821"/>
      <c r="AQ316" s="821"/>
      <c r="AR316" s="821"/>
      <c r="AS316" s="821"/>
      <c r="AT316" s="821"/>
      <c r="AU316" s="821"/>
      <c r="AV316" s="821"/>
      <c r="AW316" s="821"/>
      <c r="AX316" s="821"/>
      <c r="AY316" s="821"/>
      <c r="AZ316" s="821"/>
      <c r="BA316" s="822"/>
      <c r="BB316" s="823"/>
      <c r="BC316" s="824"/>
      <c r="BD316" s="825"/>
      <c r="BE316" s="830"/>
      <c r="BF316" s="831"/>
      <c r="BG316" s="831"/>
      <c r="BH316" s="831"/>
      <c r="BI316" s="831"/>
      <c r="BJ316" s="831"/>
      <c r="BK316" s="831"/>
      <c r="BL316" s="832"/>
    </row>
    <row r="317" spans="1:64" ht="15.95" customHeight="1" x14ac:dyDescent="0.15">
      <c r="A317" s="102"/>
      <c r="B317" s="102"/>
      <c r="C317" s="793" t="str">
        <f>IF(M317="","",COUNT($C$7:D316)+1)</f>
        <v/>
      </c>
      <c r="D317" s="794"/>
      <c r="E317" s="799"/>
      <c r="F317" s="800"/>
      <c r="G317" s="800"/>
      <c r="H317" s="800"/>
      <c r="I317" s="800"/>
      <c r="J317" s="800"/>
      <c r="K317" s="800"/>
      <c r="L317" s="801"/>
      <c r="M317" s="808"/>
      <c r="N317" s="809"/>
      <c r="O317" s="809"/>
      <c r="P317" s="809"/>
      <c r="Q317" s="809"/>
      <c r="R317" s="809"/>
      <c r="S317" s="809"/>
      <c r="T317" s="809"/>
      <c r="U317" s="809"/>
      <c r="V317" s="809"/>
      <c r="W317" s="809"/>
      <c r="X317" s="810"/>
      <c r="Y317" s="811"/>
      <c r="Z317" s="812"/>
      <c r="AA317" s="812"/>
      <c r="AB317" s="812"/>
      <c r="AC317" s="812"/>
      <c r="AD317" s="812"/>
      <c r="AE317" s="812"/>
      <c r="AF317" s="813"/>
      <c r="AG317" s="817" t="str">
        <f t="shared" si="9"/>
        <v/>
      </c>
      <c r="AH317" s="818"/>
      <c r="AI317" s="818"/>
      <c r="AJ317" s="819"/>
      <c r="AK317" s="820"/>
      <c r="AL317" s="821"/>
      <c r="AM317" s="821"/>
      <c r="AN317" s="821"/>
      <c r="AO317" s="821"/>
      <c r="AP317" s="821"/>
      <c r="AQ317" s="821"/>
      <c r="AR317" s="821"/>
      <c r="AS317" s="821"/>
      <c r="AT317" s="821"/>
      <c r="AU317" s="821"/>
      <c r="AV317" s="821"/>
      <c r="AW317" s="821"/>
      <c r="AX317" s="821"/>
      <c r="AY317" s="821"/>
      <c r="AZ317" s="821"/>
      <c r="BA317" s="822"/>
      <c r="BB317" s="823"/>
      <c r="BC317" s="824"/>
      <c r="BD317" s="825"/>
      <c r="BE317" s="811"/>
      <c r="BF317" s="812"/>
      <c r="BG317" s="812"/>
      <c r="BH317" s="812"/>
      <c r="BI317" s="812"/>
      <c r="BJ317" s="812"/>
      <c r="BK317" s="812"/>
      <c r="BL317" s="826"/>
    </row>
    <row r="318" spans="1:64" ht="15.95" customHeight="1" x14ac:dyDescent="0.15">
      <c r="A318" s="102"/>
      <c r="B318" s="102"/>
      <c r="C318" s="795"/>
      <c r="D318" s="796"/>
      <c r="E318" s="802"/>
      <c r="F318" s="803"/>
      <c r="G318" s="803"/>
      <c r="H318" s="803"/>
      <c r="I318" s="803"/>
      <c r="J318" s="803"/>
      <c r="K318" s="803"/>
      <c r="L318" s="804"/>
      <c r="M318" s="833"/>
      <c r="N318" s="834"/>
      <c r="O318" s="834"/>
      <c r="P318" s="834"/>
      <c r="Q318" s="834"/>
      <c r="R318" s="834"/>
      <c r="S318" s="834"/>
      <c r="T318" s="834"/>
      <c r="U318" s="834"/>
      <c r="V318" s="834"/>
      <c r="W318" s="834"/>
      <c r="X318" s="835"/>
      <c r="Y318" s="814"/>
      <c r="Z318" s="815"/>
      <c r="AA318" s="815"/>
      <c r="AB318" s="815"/>
      <c r="AC318" s="815"/>
      <c r="AD318" s="815"/>
      <c r="AE318" s="815"/>
      <c r="AF318" s="816"/>
      <c r="AG318" s="817" t="str">
        <f t="shared" si="9"/>
        <v/>
      </c>
      <c r="AH318" s="818"/>
      <c r="AI318" s="818"/>
      <c r="AJ318" s="819"/>
      <c r="AK318" s="820"/>
      <c r="AL318" s="821"/>
      <c r="AM318" s="821"/>
      <c r="AN318" s="821"/>
      <c r="AO318" s="821"/>
      <c r="AP318" s="821"/>
      <c r="AQ318" s="821"/>
      <c r="AR318" s="821"/>
      <c r="AS318" s="821"/>
      <c r="AT318" s="821"/>
      <c r="AU318" s="821"/>
      <c r="AV318" s="821"/>
      <c r="AW318" s="821"/>
      <c r="AX318" s="821"/>
      <c r="AY318" s="821"/>
      <c r="AZ318" s="821"/>
      <c r="BA318" s="822"/>
      <c r="BB318" s="823"/>
      <c r="BC318" s="824"/>
      <c r="BD318" s="825"/>
      <c r="BE318" s="827"/>
      <c r="BF318" s="828"/>
      <c r="BG318" s="828"/>
      <c r="BH318" s="828"/>
      <c r="BI318" s="828"/>
      <c r="BJ318" s="828"/>
      <c r="BK318" s="828"/>
      <c r="BL318" s="829"/>
    </row>
    <row r="319" spans="1:64" ht="15.95" customHeight="1" x14ac:dyDescent="0.15">
      <c r="A319" s="102"/>
      <c r="B319" s="102"/>
      <c r="C319" s="797"/>
      <c r="D319" s="798"/>
      <c r="E319" s="805"/>
      <c r="F319" s="806"/>
      <c r="G319" s="806"/>
      <c r="H319" s="806"/>
      <c r="I319" s="806"/>
      <c r="J319" s="806"/>
      <c r="K319" s="806"/>
      <c r="L319" s="807"/>
      <c r="M319" s="836"/>
      <c r="N319" s="837"/>
      <c r="O319" s="837"/>
      <c r="P319" s="837"/>
      <c r="Q319" s="837"/>
      <c r="R319" s="837"/>
      <c r="S319" s="837"/>
      <c r="T319" s="837"/>
      <c r="U319" s="837"/>
      <c r="V319" s="837"/>
      <c r="W319" s="837"/>
      <c r="X319" s="838"/>
      <c r="Y319" s="839"/>
      <c r="Z319" s="840"/>
      <c r="AA319" s="840"/>
      <c r="AB319" s="840"/>
      <c r="AC319" s="840"/>
      <c r="AD319" s="840"/>
      <c r="AE319" s="840"/>
      <c r="AF319" s="841"/>
      <c r="AG319" s="817" t="str">
        <f t="shared" si="9"/>
        <v/>
      </c>
      <c r="AH319" s="818"/>
      <c r="AI319" s="818"/>
      <c r="AJ319" s="819"/>
      <c r="AK319" s="820"/>
      <c r="AL319" s="821"/>
      <c r="AM319" s="821"/>
      <c r="AN319" s="821"/>
      <c r="AO319" s="821"/>
      <c r="AP319" s="821"/>
      <c r="AQ319" s="821"/>
      <c r="AR319" s="821"/>
      <c r="AS319" s="821"/>
      <c r="AT319" s="821"/>
      <c r="AU319" s="821"/>
      <c r="AV319" s="821"/>
      <c r="AW319" s="821"/>
      <c r="AX319" s="821"/>
      <c r="AY319" s="821"/>
      <c r="AZ319" s="821"/>
      <c r="BA319" s="822"/>
      <c r="BB319" s="823"/>
      <c r="BC319" s="824"/>
      <c r="BD319" s="825"/>
      <c r="BE319" s="830"/>
      <c r="BF319" s="831"/>
      <c r="BG319" s="831"/>
      <c r="BH319" s="831"/>
      <c r="BI319" s="831"/>
      <c r="BJ319" s="831"/>
      <c r="BK319" s="831"/>
      <c r="BL319" s="832"/>
    </row>
    <row r="320" spans="1:64" ht="15.95" customHeight="1" x14ac:dyDescent="0.15">
      <c r="A320" s="102"/>
      <c r="B320" s="102"/>
      <c r="C320" s="793" t="str">
        <f>IF(M320="","",COUNT($C$7:D319)+1)</f>
        <v/>
      </c>
      <c r="D320" s="794"/>
      <c r="E320" s="799"/>
      <c r="F320" s="800"/>
      <c r="G320" s="800"/>
      <c r="H320" s="800"/>
      <c r="I320" s="800"/>
      <c r="J320" s="800"/>
      <c r="K320" s="800"/>
      <c r="L320" s="801"/>
      <c r="M320" s="808"/>
      <c r="N320" s="809"/>
      <c r="O320" s="809"/>
      <c r="P320" s="809"/>
      <c r="Q320" s="809"/>
      <c r="R320" s="809"/>
      <c r="S320" s="809"/>
      <c r="T320" s="809"/>
      <c r="U320" s="809"/>
      <c r="V320" s="809"/>
      <c r="W320" s="809"/>
      <c r="X320" s="810"/>
      <c r="Y320" s="811"/>
      <c r="Z320" s="812"/>
      <c r="AA320" s="812"/>
      <c r="AB320" s="812"/>
      <c r="AC320" s="812"/>
      <c r="AD320" s="812"/>
      <c r="AE320" s="812"/>
      <c r="AF320" s="813"/>
      <c r="AG320" s="817" t="str">
        <f t="shared" si="9"/>
        <v/>
      </c>
      <c r="AH320" s="818"/>
      <c r="AI320" s="818"/>
      <c r="AJ320" s="819"/>
      <c r="AK320" s="820"/>
      <c r="AL320" s="821"/>
      <c r="AM320" s="821"/>
      <c r="AN320" s="821"/>
      <c r="AO320" s="821"/>
      <c r="AP320" s="821"/>
      <c r="AQ320" s="821"/>
      <c r="AR320" s="821"/>
      <c r="AS320" s="821"/>
      <c r="AT320" s="821"/>
      <c r="AU320" s="821"/>
      <c r="AV320" s="821"/>
      <c r="AW320" s="821"/>
      <c r="AX320" s="821"/>
      <c r="AY320" s="821"/>
      <c r="AZ320" s="821"/>
      <c r="BA320" s="822"/>
      <c r="BB320" s="823"/>
      <c r="BC320" s="824"/>
      <c r="BD320" s="825"/>
      <c r="BE320" s="811"/>
      <c r="BF320" s="812"/>
      <c r="BG320" s="812"/>
      <c r="BH320" s="812"/>
      <c r="BI320" s="812"/>
      <c r="BJ320" s="812"/>
      <c r="BK320" s="812"/>
      <c r="BL320" s="826"/>
    </row>
    <row r="321" spans="1:64" ht="15.95" customHeight="1" x14ac:dyDescent="0.15">
      <c r="A321" s="102"/>
      <c r="B321" s="102"/>
      <c r="C321" s="795"/>
      <c r="D321" s="796"/>
      <c r="E321" s="802"/>
      <c r="F321" s="803"/>
      <c r="G321" s="803"/>
      <c r="H321" s="803"/>
      <c r="I321" s="803"/>
      <c r="J321" s="803"/>
      <c r="K321" s="803"/>
      <c r="L321" s="804"/>
      <c r="M321" s="833"/>
      <c r="N321" s="834"/>
      <c r="O321" s="834"/>
      <c r="P321" s="834"/>
      <c r="Q321" s="834"/>
      <c r="R321" s="834"/>
      <c r="S321" s="834"/>
      <c r="T321" s="834"/>
      <c r="U321" s="834"/>
      <c r="V321" s="834"/>
      <c r="W321" s="834"/>
      <c r="X321" s="835"/>
      <c r="Y321" s="814"/>
      <c r="Z321" s="815"/>
      <c r="AA321" s="815"/>
      <c r="AB321" s="815"/>
      <c r="AC321" s="815"/>
      <c r="AD321" s="815"/>
      <c r="AE321" s="815"/>
      <c r="AF321" s="816"/>
      <c r="AG321" s="817" t="str">
        <f t="shared" si="9"/>
        <v/>
      </c>
      <c r="AH321" s="818"/>
      <c r="AI321" s="818"/>
      <c r="AJ321" s="819"/>
      <c r="AK321" s="820"/>
      <c r="AL321" s="821"/>
      <c r="AM321" s="821"/>
      <c r="AN321" s="821"/>
      <c r="AO321" s="821"/>
      <c r="AP321" s="821"/>
      <c r="AQ321" s="821"/>
      <c r="AR321" s="821"/>
      <c r="AS321" s="821"/>
      <c r="AT321" s="821"/>
      <c r="AU321" s="821"/>
      <c r="AV321" s="821"/>
      <c r="AW321" s="821"/>
      <c r="AX321" s="821"/>
      <c r="AY321" s="821"/>
      <c r="AZ321" s="821"/>
      <c r="BA321" s="822"/>
      <c r="BB321" s="823"/>
      <c r="BC321" s="824"/>
      <c r="BD321" s="825"/>
      <c r="BE321" s="827"/>
      <c r="BF321" s="828"/>
      <c r="BG321" s="828"/>
      <c r="BH321" s="828"/>
      <c r="BI321" s="828"/>
      <c r="BJ321" s="828"/>
      <c r="BK321" s="828"/>
      <c r="BL321" s="829"/>
    </row>
    <row r="322" spans="1:64" ht="15.95" customHeight="1" x14ac:dyDescent="0.15">
      <c r="A322" s="102"/>
      <c r="B322" s="102"/>
      <c r="C322" s="797"/>
      <c r="D322" s="798"/>
      <c r="E322" s="805"/>
      <c r="F322" s="806"/>
      <c r="G322" s="806"/>
      <c r="H322" s="806"/>
      <c r="I322" s="806"/>
      <c r="J322" s="806"/>
      <c r="K322" s="806"/>
      <c r="L322" s="807"/>
      <c r="M322" s="836"/>
      <c r="N322" s="837"/>
      <c r="O322" s="837"/>
      <c r="P322" s="837"/>
      <c r="Q322" s="837"/>
      <c r="R322" s="837"/>
      <c r="S322" s="837"/>
      <c r="T322" s="837"/>
      <c r="U322" s="837"/>
      <c r="V322" s="837"/>
      <c r="W322" s="837"/>
      <c r="X322" s="838"/>
      <c r="Y322" s="839"/>
      <c r="Z322" s="840"/>
      <c r="AA322" s="840"/>
      <c r="AB322" s="840"/>
      <c r="AC322" s="840"/>
      <c r="AD322" s="840"/>
      <c r="AE322" s="840"/>
      <c r="AF322" s="841"/>
      <c r="AG322" s="817" t="str">
        <f t="shared" si="9"/>
        <v/>
      </c>
      <c r="AH322" s="818"/>
      <c r="AI322" s="818"/>
      <c r="AJ322" s="819"/>
      <c r="AK322" s="820"/>
      <c r="AL322" s="821"/>
      <c r="AM322" s="821"/>
      <c r="AN322" s="821"/>
      <c r="AO322" s="821"/>
      <c r="AP322" s="821"/>
      <c r="AQ322" s="821"/>
      <c r="AR322" s="821"/>
      <c r="AS322" s="821"/>
      <c r="AT322" s="821"/>
      <c r="AU322" s="821"/>
      <c r="AV322" s="821"/>
      <c r="AW322" s="821"/>
      <c r="AX322" s="821"/>
      <c r="AY322" s="821"/>
      <c r="AZ322" s="821"/>
      <c r="BA322" s="822"/>
      <c r="BB322" s="823"/>
      <c r="BC322" s="824"/>
      <c r="BD322" s="825"/>
      <c r="BE322" s="830"/>
      <c r="BF322" s="831"/>
      <c r="BG322" s="831"/>
      <c r="BH322" s="831"/>
      <c r="BI322" s="831"/>
      <c r="BJ322" s="831"/>
      <c r="BK322" s="831"/>
      <c r="BL322" s="832"/>
    </row>
    <row r="323" spans="1:64" ht="15.95" customHeight="1" x14ac:dyDescent="0.15">
      <c r="A323" s="102"/>
      <c r="B323" s="102"/>
      <c r="C323" s="793" t="str">
        <f>IF(M323="","",COUNT($C$7:D322)+1)</f>
        <v/>
      </c>
      <c r="D323" s="794"/>
      <c r="E323" s="799"/>
      <c r="F323" s="800"/>
      <c r="G323" s="800"/>
      <c r="H323" s="800"/>
      <c r="I323" s="800"/>
      <c r="J323" s="800"/>
      <c r="K323" s="800"/>
      <c r="L323" s="801"/>
      <c r="M323" s="808"/>
      <c r="N323" s="809"/>
      <c r="O323" s="809"/>
      <c r="P323" s="809"/>
      <c r="Q323" s="809"/>
      <c r="R323" s="809"/>
      <c r="S323" s="809"/>
      <c r="T323" s="809"/>
      <c r="U323" s="809"/>
      <c r="V323" s="809"/>
      <c r="W323" s="809"/>
      <c r="X323" s="810"/>
      <c r="Y323" s="811"/>
      <c r="Z323" s="812"/>
      <c r="AA323" s="812"/>
      <c r="AB323" s="812"/>
      <c r="AC323" s="812"/>
      <c r="AD323" s="812"/>
      <c r="AE323" s="812"/>
      <c r="AF323" s="813"/>
      <c r="AG323" s="817" t="str">
        <f t="shared" si="9"/>
        <v/>
      </c>
      <c r="AH323" s="818"/>
      <c r="AI323" s="818"/>
      <c r="AJ323" s="819"/>
      <c r="AK323" s="820"/>
      <c r="AL323" s="821"/>
      <c r="AM323" s="821"/>
      <c r="AN323" s="821"/>
      <c r="AO323" s="821"/>
      <c r="AP323" s="821"/>
      <c r="AQ323" s="821"/>
      <c r="AR323" s="821"/>
      <c r="AS323" s="821"/>
      <c r="AT323" s="821"/>
      <c r="AU323" s="821"/>
      <c r="AV323" s="821"/>
      <c r="AW323" s="821"/>
      <c r="AX323" s="821"/>
      <c r="AY323" s="821"/>
      <c r="AZ323" s="821"/>
      <c r="BA323" s="822"/>
      <c r="BB323" s="823"/>
      <c r="BC323" s="824"/>
      <c r="BD323" s="825"/>
      <c r="BE323" s="811"/>
      <c r="BF323" s="812"/>
      <c r="BG323" s="812"/>
      <c r="BH323" s="812"/>
      <c r="BI323" s="812"/>
      <c r="BJ323" s="812"/>
      <c r="BK323" s="812"/>
      <c r="BL323" s="826"/>
    </row>
    <row r="324" spans="1:64" ht="15.95" customHeight="1" x14ac:dyDescent="0.15">
      <c r="A324" s="102"/>
      <c r="B324" s="102"/>
      <c r="C324" s="795"/>
      <c r="D324" s="796"/>
      <c r="E324" s="802"/>
      <c r="F324" s="803"/>
      <c r="G324" s="803"/>
      <c r="H324" s="803"/>
      <c r="I324" s="803"/>
      <c r="J324" s="803"/>
      <c r="K324" s="803"/>
      <c r="L324" s="804"/>
      <c r="M324" s="833"/>
      <c r="N324" s="834"/>
      <c r="O324" s="834"/>
      <c r="P324" s="834"/>
      <c r="Q324" s="834"/>
      <c r="R324" s="834"/>
      <c r="S324" s="834"/>
      <c r="T324" s="834"/>
      <c r="U324" s="834"/>
      <c r="V324" s="834"/>
      <c r="W324" s="834"/>
      <c r="X324" s="835"/>
      <c r="Y324" s="814"/>
      <c r="Z324" s="815"/>
      <c r="AA324" s="815"/>
      <c r="AB324" s="815"/>
      <c r="AC324" s="815"/>
      <c r="AD324" s="815"/>
      <c r="AE324" s="815"/>
      <c r="AF324" s="816"/>
      <c r="AG324" s="817" t="str">
        <f t="shared" si="9"/>
        <v/>
      </c>
      <c r="AH324" s="818"/>
      <c r="AI324" s="818"/>
      <c r="AJ324" s="819"/>
      <c r="AK324" s="820"/>
      <c r="AL324" s="821"/>
      <c r="AM324" s="821"/>
      <c r="AN324" s="821"/>
      <c r="AO324" s="821"/>
      <c r="AP324" s="821"/>
      <c r="AQ324" s="821"/>
      <c r="AR324" s="821"/>
      <c r="AS324" s="821"/>
      <c r="AT324" s="821"/>
      <c r="AU324" s="821"/>
      <c r="AV324" s="821"/>
      <c r="AW324" s="821"/>
      <c r="AX324" s="821"/>
      <c r="AY324" s="821"/>
      <c r="AZ324" s="821"/>
      <c r="BA324" s="822"/>
      <c r="BB324" s="823"/>
      <c r="BC324" s="824"/>
      <c r="BD324" s="825"/>
      <c r="BE324" s="827"/>
      <c r="BF324" s="828"/>
      <c r="BG324" s="828"/>
      <c r="BH324" s="828"/>
      <c r="BI324" s="828"/>
      <c r="BJ324" s="828"/>
      <c r="BK324" s="828"/>
      <c r="BL324" s="829"/>
    </row>
    <row r="325" spans="1:64" ht="15.95" customHeight="1" x14ac:dyDescent="0.15">
      <c r="A325" s="102"/>
      <c r="B325" s="102"/>
      <c r="C325" s="797"/>
      <c r="D325" s="798"/>
      <c r="E325" s="805"/>
      <c r="F325" s="806"/>
      <c r="G325" s="806"/>
      <c r="H325" s="806"/>
      <c r="I325" s="806"/>
      <c r="J325" s="806"/>
      <c r="K325" s="806"/>
      <c r="L325" s="807"/>
      <c r="M325" s="836"/>
      <c r="N325" s="837"/>
      <c r="O325" s="837"/>
      <c r="P325" s="837"/>
      <c r="Q325" s="837"/>
      <c r="R325" s="837"/>
      <c r="S325" s="837"/>
      <c r="T325" s="837"/>
      <c r="U325" s="837"/>
      <c r="V325" s="837"/>
      <c r="W325" s="837"/>
      <c r="X325" s="838"/>
      <c r="Y325" s="839"/>
      <c r="Z325" s="840"/>
      <c r="AA325" s="840"/>
      <c r="AB325" s="840"/>
      <c r="AC325" s="840"/>
      <c r="AD325" s="840"/>
      <c r="AE325" s="840"/>
      <c r="AF325" s="841"/>
      <c r="AG325" s="817" t="str">
        <f t="shared" si="9"/>
        <v/>
      </c>
      <c r="AH325" s="818"/>
      <c r="AI325" s="818"/>
      <c r="AJ325" s="819"/>
      <c r="AK325" s="820"/>
      <c r="AL325" s="821"/>
      <c r="AM325" s="821"/>
      <c r="AN325" s="821"/>
      <c r="AO325" s="821"/>
      <c r="AP325" s="821"/>
      <c r="AQ325" s="821"/>
      <c r="AR325" s="821"/>
      <c r="AS325" s="821"/>
      <c r="AT325" s="821"/>
      <c r="AU325" s="821"/>
      <c r="AV325" s="821"/>
      <c r="AW325" s="821"/>
      <c r="AX325" s="821"/>
      <c r="AY325" s="821"/>
      <c r="AZ325" s="821"/>
      <c r="BA325" s="822"/>
      <c r="BB325" s="823"/>
      <c r="BC325" s="824"/>
      <c r="BD325" s="825"/>
      <c r="BE325" s="830"/>
      <c r="BF325" s="831"/>
      <c r="BG325" s="831"/>
      <c r="BH325" s="831"/>
      <c r="BI325" s="831"/>
      <c r="BJ325" s="831"/>
      <c r="BK325" s="831"/>
      <c r="BL325" s="832"/>
    </row>
    <row r="326" spans="1:64" ht="15.95" customHeight="1" x14ac:dyDescent="0.15">
      <c r="A326" s="102"/>
      <c r="B326" s="102"/>
      <c r="C326" s="793" t="str">
        <f>IF(M326="","",COUNT($C$7:D325)+1)</f>
        <v/>
      </c>
      <c r="D326" s="794"/>
      <c r="E326" s="799"/>
      <c r="F326" s="800"/>
      <c r="G326" s="800"/>
      <c r="H326" s="800"/>
      <c r="I326" s="800"/>
      <c r="J326" s="800"/>
      <c r="K326" s="800"/>
      <c r="L326" s="801"/>
      <c r="M326" s="808"/>
      <c r="N326" s="809"/>
      <c r="O326" s="809"/>
      <c r="P326" s="809"/>
      <c r="Q326" s="809"/>
      <c r="R326" s="809"/>
      <c r="S326" s="809"/>
      <c r="T326" s="809"/>
      <c r="U326" s="809"/>
      <c r="V326" s="809"/>
      <c r="W326" s="809"/>
      <c r="X326" s="810"/>
      <c r="Y326" s="811"/>
      <c r="Z326" s="812"/>
      <c r="AA326" s="812"/>
      <c r="AB326" s="812"/>
      <c r="AC326" s="812"/>
      <c r="AD326" s="812"/>
      <c r="AE326" s="812"/>
      <c r="AF326" s="813"/>
      <c r="AG326" s="817" t="str">
        <f t="shared" si="9"/>
        <v/>
      </c>
      <c r="AH326" s="818"/>
      <c r="AI326" s="818"/>
      <c r="AJ326" s="819"/>
      <c r="AK326" s="820"/>
      <c r="AL326" s="821"/>
      <c r="AM326" s="821"/>
      <c r="AN326" s="821"/>
      <c r="AO326" s="821"/>
      <c r="AP326" s="821"/>
      <c r="AQ326" s="821"/>
      <c r="AR326" s="821"/>
      <c r="AS326" s="821"/>
      <c r="AT326" s="821"/>
      <c r="AU326" s="821"/>
      <c r="AV326" s="821"/>
      <c r="AW326" s="821"/>
      <c r="AX326" s="821"/>
      <c r="AY326" s="821"/>
      <c r="AZ326" s="821"/>
      <c r="BA326" s="822"/>
      <c r="BB326" s="823"/>
      <c r="BC326" s="824"/>
      <c r="BD326" s="825"/>
      <c r="BE326" s="811"/>
      <c r="BF326" s="812"/>
      <c r="BG326" s="812"/>
      <c r="BH326" s="812"/>
      <c r="BI326" s="812"/>
      <c r="BJ326" s="812"/>
      <c r="BK326" s="812"/>
      <c r="BL326" s="826"/>
    </row>
    <row r="327" spans="1:64" ht="15.95" customHeight="1" x14ac:dyDescent="0.15">
      <c r="A327" s="102"/>
      <c r="B327" s="102"/>
      <c r="C327" s="795"/>
      <c r="D327" s="796"/>
      <c r="E327" s="802"/>
      <c r="F327" s="803"/>
      <c r="G327" s="803"/>
      <c r="H327" s="803"/>
      <c r="I327" s="803"/>
      <c r="J327" s="803"/>
      <c r="K327" s="803"/>
      <c r="L327" s="804"/>
      <c r="M327" s="833"/>
      <c r="N327" s="834"/>
      <c r="O327" s="834"/>
      <c r="P327" s="834"/>
      <c r="Q327" s="834"/>
      <c r="R327" s="834"/>
      <c r="S327" s="834"/>
      <c r="T327" s="834"/>
      <c r="U327" s="834"/>
      <c r="V327" s="834"/>
      <c r="W327" s="834"/>
      <c r="X327" s="835"/>
      <c r="Y327" s="814"/>
      <c r="Z327" s="815"/>
      <c r="AA327" s="815"/>
      <c r="AB327" s="815"/>
      <c r="AC327" s="815"/>
      <c r="AD327" s="815"/>
      <c r="AE327" s="815"/>
      <c r="AF327" s="816"/>
      <c r="AG327" s="817" t="str">
        <f t="shared" si="9"/>
        <v/>
      </c>
      <c r="AH327" s="818"/>
      <c r="AI327" s="818"/>
      <c r="AJ327" s="819"/>
      <c r="AK327" s="820"/>
      <c r="AL327" s="821"/>
      <c r="AM327" s="821"/>
      <c r="AN327" s="821"/>
      <c r="AO327" s="821"/>
      <c r="AP327" s="821"/>
      <c r="AQ327" s="821"/>
      <c r="AR327" s="821"/>
      <c r="AS327" s="821"/>
      <c r="AT327" s="821"/>
      <c r="AU327" s="821"/>
      <c r="AV327" s="821"/>
      <c r="AW327" s="821"/>
      <c r="AX327" s="821"/>
      <c r="AY327" s="821"/>
      <c r="AZ327" s="821"/>
      <c r="BA327" s="822"/>
      <c r="BB327" s="823"/>
      <c r="BC327" s="824"/>
      <c r="BD327" s="825"/>
      <c r="BE327" s="827"/>
      <c r="BF327" s="828"/>
      <c r="BG327" s="828"/>
      <c r="BH327" s="828"/>
      <c r="BI327" s="828"/>
      <c r="BJ327" s="828"/>
      <c r="BK327" s="828"/>
      <c r="BL327" s="829"/>
    </row>
    <row r="328" spans="1:64" ht="15.95" customHeight="1" x14ac:dyDescent="0.15">
      <c r="A328" s="102"/>
      <c r="B328" s="102"/>
      <c r="C328" s="797"/>
      <c r="D328" s="798"/>
      <c r="E328" s="805"/>
      <c r="F328" s="806"/>
      <c r="G328" s="806"/>
      <c r="H328" s="806"/>
      <c r="I328" s="806"/>
      <c r="J328" s="806"/>
      <c r="K328" s="806"/>
      <c r="L328" s="807"/>
      <c r="M328" s="836"/>
      <c r="N328" s="837"/>
      <c r="O328" s="837"/>
      <c r="P328" s="837"/>
      <c r="Q328" s="837"/>
      <c r="R328" s="837"/>
      <c r="S328" s="837"/>
      <c r="T328" s="837"/>
      <c r="U328" s="837"/>
      <c r="V328" s="837"/>
      <c r="W328" s="837"/>
      <c r="X328" s="838"/>
      <c r="Y328" s="839"/>
      <c r="Z328" s="840"/>
      <c r="AA328" s="840"/>
      <c r="AB328" s="840"/>
      <c r="AC328" s="840"/>
      <c r="AD328" s="840"/>
      <c r="AE328" s="840"/>
      <c r="AF328" s="841"/>
      <c r="AG328" s="817" t="str">
        <f t="shared" si="9"/>
        <v/>
      </c>
      <c r="AH328" s="818"/>
      <c r="AI328" s="818"/>
      <c r="AJ328" s="819"/>
      <c r="AK328" s="820"/>
      <c r="AL328" s="821"/>
      <c r="AM328" s="821"/>
      <c r="AN328" s="821"/>
      <c r="AO328" s="821"/>
      <c r="AP328" s="821"/>
      <c r="AQ328" s="821"/>
      <c r="AR328" s="821"/>
      <c r="AS328" s="821"/>
      <c r="AT328" s="821"/>
      <c r="AU328" s="821"/>
      <c r="AV328" s="821"/>
      <c r="AW328" s="821"/>
      <c r="AX328" s="821"/>
      <c r="AY328" s="821"/>
      <c r="AZ328" s="821"/>
      <c r="BA328" s="822"/>
      <c r="BB328" s="823"/>
      <c r="BC328" s="824"/>
      <c r="BD328" s="825"/>
      <c r="BE328" s="830"/>
      <c r="BF328" s="831"/>
      <c r="BG328" s="831"/>
      <c r="BH328" s="831"/>
      <c r="BI328" s="831"/>
      <c r="BJ328" s="831"/>
      <c r="BK328" s="831"/>
      <c r="BL328" s="832"/>
    </row>
    <row r="329" spans="1:64" ht="15.95" customHeight="1" x14ac:dyDescent="0.15">
      <c r="A329" s="102"/>
      <c r="B329" s="102"/>
      <c r="C329" s="793" t="str">
        <f>IF(M329="","",COUNT($C$7:D328)+1)</f>
        <v/>
      </c>
      <c r="D329" s="794"/>
      <c r="E329" s="799"/>
      <c r="F329" s="800"/>
      <c r="G329" s="800"/>
      <c r="H329" s="800"/>
      <c r="I329" s="800"/>
      <c r="J329" s="800"/>
      <c r="K329" s="800"/>
      <c r="L329" s="801"/>
      <c r="M329" s="808"/>
      <c r="N329" s="809"/>
      <c r="O329" s="809"/>
      <c r="P329" s="809"/>
      <c r="Q329" s="809"/>
      <c r="R329" s="809"/>
      <c r="S329" s="809"/>
      <c r="T329" s="809"/>
      <c r="U329" s="809"/>
      <c r="V329" s="809"/>
      <c r="W329" s="809"/>
      <c r="X329" s="810"/>
      <c r="Y329" s="811"/>
      <c r="Z329" s="812"/>
      <c r="AA329" s="812"/>
      <c r="AB329" s="812"/>
      <c r="AC329" s="812"/>
      <c r="AD329" s="812"/>
      <c r="AE329" s="812"/>
      <c r="AF329" s="813"/>
      <c r="AG329" s="817" t="str">
        <f t="shared" si="9"/>
        <v/>
      </c>
      <c r="AH329" s="818"/>
      <c r="AI329" s="818"/>
      <c r="AJ329" s="819"/>
      <c r="AK329" s="820"/>
      <c r="AL329" s="821"/>
      <c r="AM329" s="821"/>
      <c r="AN329" s="821"/>
      <c r="AO329" s="821"/>
      <c r="AP329" s="821"/>
      <c r="AQ329" s="821"/>
      <c r="AR329" s="821"/>
      <c r="AS329" s="821"/>
      <c r="AT329" s="821"/>
      <c r="AU329" s="821"/>
      <c r="AV329" s="821"/>
      <c r="AW329" s="821"/>
      <c r="AX329" s="821"/>
      <c r="AY329" s="821"/>
      <c r="AZ329" s="821"/>
      <c r="BA329" s="822"/>
      <c r="BB329" s="823"/>
      <c r="BC329" s="824"/>
      <c r="BD329" s="825"/>
      <c r="BE329" s="811"/>
      <c r="BF329" s="812"/>
      <c r="BG329" s="812"/>
      <c r="BH329" s="812"/>
      <c r="BI329" s="812"/>
      <c r="BJ329" s="812"/>
      <c r="BK329" s="812"/>
      <c r="BL329" s="826"/>
    </row>
    <row r="330" spans="1:64" ht="15.95" customHeight="1" x14ac:dyDescent="0.15">
      <c r="A330" s="102"/>
      <c r="B330" s="102"/>
      <c r="C330" s="795"/>
      <c r="D330" s="796"/>
      <c r="E330" s="802"/>
      <c r="F330" s="803"/>
      <c r="G330" s="803"/>
      <c r="H330" s="803"/>
      <c r="I330" s="803"/>
      <c r="J330" s="803"/>
      <c r="K330" s="803"/>
      <c r="L330" s="804"/>
      <c r="M330" s="833"/>
      <c r="N330" s="834"/>
      <c r="O330" s="834"/>
      <c r="P330" s="834"/>
      <c r="Q330" s="834"/>
      <c r="R330" s="834"/>
      <c r="S330" s="834"/>
      <c r="T330" s="834"/>
      <c r="U330" s="834"/>
      <c r="V330" s="834"/>
      <c r="W330" s="834"/>
      <c r="X330" s="835"/>
      <c r="Y330" s="814"/>
      <c r="Z330" s="815"/>
      <c r="AA330" s="815"/>
      <c r="AB330" s="815"/>
      <c r="AC330" s="815"/>
      <c r="AD330" s="815"/>
      <c r="AE330" s="815"/>
      <c r="AF330" s="816"/>
      <c r="AG330" s="817" t="str">
        <f t="shared" si="9"/>
        <v/>
      </c>
      <c r="AH330" s="818"/>
      <c r="AI330" s="818"/>
      <c r="AJ330" s="819"/>
      <c r="AK330" s="820"/>
      <c r="AL330" s="821"/>
      <c r="AM330" s="821"/>
      <c r="AN330" s="821"/>
      <c r="AO330" s="821"/>
      <c r="AP330" s="821"/>
      <c r="AQ330" s="821"/>
      <c r="AR330" s="821"/>
      <c r="AS330" s="821"/>
      <c r="AT330" s="821"/>
      <c r="AU330" s="821"/>
      <c r="AV330" s="821"/>
      <c r="AW330" s="821"/>
      <c r="AX330" s="821"/>
      <c r="AY330" s="821"/>
      <c r="AZ330" s="821"/>
      <c r="BA330" s="822"/>
      <c r="BB330" s="823"/>
      <c r="BC330" s="824"/>
      <c r="BD330" s="825"/>
      <c r="BE330" s="827"/>
      <c r="BF330" s="828"/>
      <c r="BG330" s="828"/>
      <c r="BH330" s="828"/>
      <c r="BI330" s="828"/>
      <c r="BJ330" s="828"/>
      <c r="BK330" s="828"/>
      <c r="BL330" s="829"/>
    </row>
    <row r="331" spans="1:64" ht="15.95" customHeight="1" thickBot="1" x14ac:dyDescent="0.2">
      <c r="A331" s="102"/>
      <c r="B331" s="102"/>
      <c r="C331" s="842"/>
      <c r="D331" s="843"/>
      <c r="E331" s="805"/>
      <c r="F331" s="806"/>
      <c r="G331" s="806"/>
      <c r="H331" s="806"/>
      <c r="I331" s="806"/>
      <c r="J331" s="806"/>
      <c r="K331" s="806"/>
      <c r="L331" s="807"/>
      <c r="M331" s="847"/>
      <c r="N331" s="848"/>
      <c r="O331" s="848"/>
      <c r="P331" s="848"/>
      <c r="Q331" s="848"/>
      <c r="R331" s="848"/>
      <c r="S331" s="848"/>
      <c r="T331" s="848"/>
      <c r="U331" s="848"/>
      <c r="V331" s="848"/>
      <c r="W331" s="848"/>
      <c r="X331" s="849"/>
      <c r="Y331" s="839"/>
      <c r="Z331" s="840"/>
      <c r="AA331" s="840"/>
      <c r="AB331" s="840"/>
      <c r="AC331" s="840"/>
      <c r="AD331" s="840"/>
      <c r="AE331" s="840"/>
      <c r="AF331" s="841"/>
      <c r="AG331" s="817" t="str">
        <f t="shared" si="9"/>
        <v/>
      </c>
      <c r="AH331" s="818"/>
      <c r="AI331" s="818"/>
      <c r="AJ331" s="819"/>
      <c r="AK331" s="850"/>
      <c r="AL331" s="851"/>
      <c r="AM331" s="851"/>
      <c r="AN331" s="851"/>
      <c r="AO331" s="851"/>
      <c r="AP331" s="851"/>
      <c r="AQ331" s="851"/>
      <c r="AR331" s="851"/>
      <c r="AS331" s="851"/>
      <c r="AT331" s="851"/>
      <c r="AU331" s="851"/>
      <c r="AV331" s="851"/>
      <c r="AW331" s="851"/>
      <c r="AX331" s="851"/>
      <c r="AY331" s="851"/>
      <c r="AZ331" s="851"/>
      <c r="BA331" s="852"/>
      <c r="BB331" s="850"/>
      <c r="BC331" s="851"/>
      <c r="BD331" s="852"/>
      <c r="BE331" s="844"/>
      <c r="BF331" s="845"/>
      <c r="BG331" s="845"/>
      <c r="BH331" s="845"/>
      <c r="BI331" s="845"/>
      <c r="BJ331" s="845"/>
      <c r="BK331" s="845"/>
      <c r="BL331" s="846"/>
    </row>
    <row r="332" spans="1:64" ht="15.95" customHeight="1" x14ac:dyDescent="0.15">
      <c r="A332" s="102"/>
      <c r="B332" s="115"/>
      <c r="C332" s="128"/>
      <c r="D332" s="308" t="str">
        <f>D276</f>
        <v>※年齢は、令和5年4月1日時点での年齢とする。</v>
      </c>
      <c r="E332" s="139"/>
      <c r="F332" s="139"/>
      <c r="G332" s="139"/>
      <c r="H332" s="139"/>
      <c r="I332" s="139"/>
      <c r="J332" s="139"/>
      <c r="K332" s="139"/>
      <c r="L332" s="139"/>
      <c r="M332" s="104"/>
      <c r="N332" s="118"/>
      <c r="O332" s="140"/>
      <c r="P332" s="140"/>
      <c r="Q332" s="140"/>
      <c r="R332" s="140"/>
      <c r="S332" s="140"/>
      <c r="T332" s="140"/>
      <c r="U332" s="140"/>
      <c r="V332" s="140"/>
      <c r="W332" s="140"/>
      <c r="X332" s="140"/>
      <c r="Y332" s="118"/>
      <c r="Z332" s="118"/>
      <c r="AA332" s="118"/>
      <c r="AB332" s="118"/>
      <c r="AC332" s="118"/>
      <c r="AD332" s="118"/>
      <c r="AE332" s="118"/>
      <c r="AF332" s="118"/>
      <c r="AG332" s="118"/>
      <c r="AH332" s="118"/>
      <c r="AI332" s="118"/>
      <c r="AJ332" s="118"/>
      <c r="AK332" s="139"/>
      <c r="AL332" s="139"/>
      <c r="AM332" s="139"/>
      <c r="AN332" s="139"/>
      <c r="AO332" s="139"/>
      <c r="AP332" s="139"/>
      <c r="AQ332" s="141"/>
      <c r="AR332" s="141"/>
      <c r="AS332" s="139"/>
      <c r="AT332" s="139"/>
      <c r="AU332" s="139"/>
      <c r="AV332" s="139"/>
      <c r="AW332" s="139"/>
      <c r="AX332" s="139"/>
      <c r="AY332" s="139"/>
      <c r="AZ332" s="142"/>
      <c r="BA332" s="142"/>
      <c r="BB332" s="142"/>
      <c r="BC332" s="142"/>
      <c r="BD332" s="142"/>
      <c r="BE332" s="139"/>
      <c r="BF332" s="139"/>
      <c r="BG332" s="139"/>
      <c r="BH332" s="139"/>
      <c r="BI332" s="139"/>
      <c r="BJ332" s="139"/>
      <c r="BK332" s="139"/>
      <c r="BL332" s="139"/>
    </row>
    <row r="333" spans="1:64" ht="15.95" customHeight="1" x14ac:dyDescent="0.15">
      <c r="A333" s="102"/>
      <c r="B333" s="105"/>
      <c r="C333" s="127"/>
      <c r="D333" s="309"/>
      <c r="E333" s="129"/>
      <c r="F333" s="129"/>
      <c r="G333" s="129"/>
      <c r="H333" s="129"/>
      <c r="I333" s="129"/>
      <c r="J333" s="129"/>
      <c r="K333" s="129"/>
      <c r="L333" s="129"/>
      <c r="M333" s="104"/>
      <c r="N333" s="104"/>
      <c r="O333" s="104"/>
      <c r="P333" s="104"/>
      <c r="Q333" s="104"/>
      <c r="R333" s="104"/>
      <c r="S333" s="125"/>
      <c r="T333" s="125"/>
      <c r="U333" s="125"/>
      <c r="V333" s="125"/>
      <c r="W333" s="125"/>
      <c r="X333" s="125"/>
      <c r="Y333" s="125"/>
      <c r="Z333" s="125"/>
      <c r="AA333" s="125"/>
      <c r="AB333" s="125"/>
      <c r="AC333" s="125"/>
      <c r="AD333" s="125"/>
      <c r="AE333" s="125"/>
      <c r="AF333" s="125"/>
      <c r="AG333" s="125"/>
      <c r="AH333" s="126"/>
      <c r="AI333" s="126"/>
      <c r="AJ333" s="129"/>
      <c r="AK333" s="129"/>
      <c r="AL333" s="129"/>
      <c r="AM333" s="129"/>
      <c r="AN333" s="129"/>
      <c r="AO333" s="129"/>
      <c r="AP333" s="129"/>
      <c r="AQ333" s="126"/>
      <c r="AR333" s="126"/>
      <c r="AS333" s="129"/>
      <c r="AT333" s="129"/>
      <c r="AU333" s="129"/>
      <c r="AV333" s="129"/>
      <c r="AW333" s="129"/>
      <c r="AX333" s="129"/>
      <c r="AY333" s="129"/>
      <c r="AZ333" s="143"/>
      <c r="BA333" s="143"/>
      <c r="BB333" s="143"/>
      <c r="BC333" s="143"/>
      <c r="BD333" s="143"/>
      <c r="BE333" s="129"/>
      <c r="BF333" s="129"/>
      <c r="BG333" s="129"/>
      <c r="BH333" s="129"/>
      <c r="BI333" s="129"/>
      <c r="BJ333" s="129"/>
      <c r="BK333" s="129"/>
      <c r="BL333" s="129"/>
    </row>
    <row r="334" spans="1:64" ht="15.95" customHeight="1" x14ac:dyDescent="0.15">
      <c r="A334" s="102"/>
      <c r="B334" s="105"/>
      <c r="C334" s="127"/>
      <c r="D334" s="128"/>
      <c r="E334" s="129"/>
      <c r="F334" s="129"/>
      <c r="G334" s="129"/>
      <c r="H334" s="129"/>
      <c r="I334" s="129"/>
      <c r="J334" s="129"/>
      <c r="K334" s="129"/>
      <c r="L334" s="129"/>
      <c r="M334" s="104"/>
      <c r="N334" s="104"/>
      <c r="O334" s="104"/>
      <c r="P334" s="104"/>
      <c r="Q334" s="104"/>
      <c r="R334" s="104"/>
      <c r="S334" s="125"/>
      <c r="T334" s="125"/>
      <c r="U334" s="125"/>
      <c r="V334" s="125"/>
      <c r="W334" s="125"/>
      <c r="X334" s="125"/>
      <c r="Y334" s="125"/>
      <c r="Z334" s="125"/>
      <c r="AA334" s="125"/>
      <c r="AB334" s="125"/>
      <c r="AC334" s="125"/>
      <c r="AD334" s="125"/>
      <c r="AE334" s="125"/>
      <c r="AF334" s="125"/>
      <c r="AG334" s="125"/>
      <c r="AH334" s="126"/>
      <c r="AI334" s="126"/>
      <c r="AJ334" s="129"/>
      <c r="AK334" s="129"/>
      <c r="AL334" s="129"/>
      <c r="AM334" s="129"/>
      <c r="AN334" s="129"/>
      <c r="AO334" s="129"/>
      <c r="AP334" s="129"/>
      <c r="AQ334" s="126"/>
      <c r="AR334" s="126"/>
      <c r="AS334" s="129"/>
      <c r="AT334" s="129"/>
      <c r="AU334" s="129"/>
      <c r="AV334" s="129"/>
      <c r="AW334" s="129"/>
      <c r="AX334" s="129"/>
      <c r="AY334" s="129"/>
      <c r="AZ334" s="143"/>
      <c r="BA334" s="143"/>
      <c r="BB334" s="143"/>
      <c r="BC334" s="143"/>
      <c r="BD334" s="143"/>
      <c r="BE334" s="129"/>
      <c r="BF334" s="129"/>
      <c r="BG334" s="129"/>
      <c r="BH334" s="129"/>
      <c r="BI334" s="129"/>
      <c r="BJ334" s="129"/>
      <c r="BK334" s="129"/>
      <c r="BL334" s="129"/>
    </row>
    <row r="335" spans="1:64" ht="15.95" customHeight="1" x14ac:dyDescent="0.15">
      <c r="A335" s="102"/>
      <c r="B335" s="105"/>
      <c r="C335" s="127"/>
      <c r="D335" s="128"/>
      <c r="E335" s="129"/>
      <c r="F335" s="129"/>
      <c r="G335" s="129"/>
      <c r="H335" s="129"/>
      <c r="I335" s="129"/>
      <c r="J335" s="129"/>
      <c r="K335" s="129"/>
      <c r="L335" s="129"/>
      <c r="M335" s="104"/>
      <c r="N335" s="104"/>
      <c r="O335" s="101"/>
      <c r="P335" s="101"/>
      <c r="Q335" s="101"/>
      <c r="R335" s="101"/>
      <c r="S335" s="125"/>
      <c r="T335" s="125"/>
      <c r="U335" s="125"/>
      <c r="V335" s="125"/>
      <c r="W335" s="125"/>
      <c r="X335" s="125"/>
      <c r="Y335" s="125"/>
      <c r="Z335" s="125"/>
      <c r="AA335" s="125"/>
      <c r="AB335" s="125"/>
      <c r="AC335" s="125"/>
      <c r="AD335" s="125"/>
      <c r="AE335" s="125"/>
      <c r="AF335" s="125"/>
      <c r="AG335" s="125"/>
      <c r="AH335" s="126"/>
      <c r="AI335" s="126"/>
      <c r="AJ335" s="129"/>
      <c r="AK335" s="129"/>
      <c r="AL335" s="129"/>
      <c r="AM335" s="129"/>
      <c r="AN335" s="129"/>
      <c r="AO335" s="129"/>
      <c r="AP335" s="129"/>
      <c r="AQ335" s="126"/>
      <c r="AR335" s="126"/>
      <c r="AS335" s="129"/>
      <c r="AT335" s="129"/>
      <c r="AU335" s="129"/>
      <c r="AV335" s="129"/>
      <c r="AW335" s="129"/>
      <c r="AX335" s="129"/>
      <c r="AY335" s="129"/>
      <c r="AZ335" s="143"/>
      <c r="BA335" s="143"/>
      <c r="BB335" s="143"/>
      <c r="BC335" s="143"/>
      <c r="BD335" s="143"/>
      <c r="BE335" s="129"/>
      <c r="BF335" s="129"/>
      <c r="BG335" s="129"/>
      <c r="BH335" s="129"/>
      <c r="BI335" s="129"/>
      <c r="BJ335" s="129"/>
      <c r="BK335" s="129"/>
      <c r="BL335" s="129"/>
    </row>
    <row r="336" spans="1:64" ht="15.95" customHeight="1" x14ac:dyDescent="0.15">
      <c r="C336" s="150"/>
      <c r="D336" s="150"/>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row>
    <row r="337" spans="1:64" ht="15.95" customHeight="1" x14ac:dyDescent="0.15">
      <c r="A337" s="87" t="s">
        <v>206</v>
      </c>
      <c r="B337" s="87"/>
      <c r="C337" s="89"/>
      <c r="D337" s="89"/>
      <c r="E337" s="79"/>
      <c r="F337" s="79"/>
      <c r="G337" s="79"/>
      <c r="H337" s="79"/>
      <c r="I337" s="79"/>
      <c r="J337" s="79"/>
      <c r="K337" s="79"/>
      <c r="L337" s="79"/>
      <c r="M337" s="77"/>
      <c r="N337" s="77"/>
      <c r="O337" s="77"/>
      <c r="P337" s="77"/>
      <c r="Q337" s="77"/>
      <c r="R337" s="853" t="s">
        <v>207</v>
      </c>
      <c r="S337" s="854"/>
      <c r="T337" s="854"/>
      <c r="U337" s="854"/>
      <c r="V337" s="854"/>
      <c r="W337" s="854"/>
      <c r="X337" s="854"/>
      <c r="Y337" s="855"/>
      <c r="Z337" s="853">
        <f>Z1</f>
        <v>0</v>
      </c>
      <c r="AA337" s="854"/>
      <c r="AB337" s="854"/>
      <c r="AC337" s="854"/>
      <c r="AD337" s="854"/>
      <c r="AE337" s="854"/>
      <c r="AF337" s="854"/>
      <c r="AG337" s="855"/>
      <c r="AH337" s="80"/>
      <c r="AI337" s="80"/>
      <c r="AJ337" s="856" t="s">
        <v>5</v>
      </c>
      <c r="AK337" s="857"/>
      <c r="AL337" s="857"/>
      <c r="AM337" s="857"/>
      <c r="AN337" s="857"/>
      <c r="AO337" s="857"/>
      <c r="AP337" s="857"/>
      <c r="AQ337" s="858"/>
      <c r="AR337" s="859" t="str">
        <f>AS1</f>
        <v/>
      </c>
      <c r="AS337" s="860"/>
      <c r="AT337" s="860"/>
      <c r="AU337" s="860"/>
      <c r="AV337" s="860"/>
      <c r="AW337" s="860"/>
      <c r="AX337" s="860"/>
      <c r="AY337" s="860"/>
      <c r="AZ337" s="860"/>
      <c r="BA337" s="860"/>
      <c r="BB337" s="860"/>
      <c r="BC337" s="860"/>
      <c r="BD337" s="860"/>
      <c r="BE337" s="860"/>
      <c r="BF337" s="860"/>
      <c r="BG337" s="861"/>
      <c r="BH337" s="134"/>
      <c r="BI337" s="862" t="s">
        <v>331</v>
      </c>
      <c r="BJ337" s="862"/>
      <c r="BK337" s="862"/>
      <c r="BL337" s="862"/>
    </row>
    <row r="338" spans="1:64" ht="15.95" customHeight="1" x14ac:dyDescent="0.15">
      <c r="A338" s="88"/>
      <c r="B338" s="88"/>
      <c r="C338" s="135"/>
      <c r="D338" s="135"/>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5"/>
      <c r="BJ338" s="85"/>
      <c r="BK338" s="85"/>
      <c r="BL338" s="85"/>
    </row>
    <row r="339" spans="1:64" ht="15.95" customHeight="1" x14ac:dyDescent="0.15">
      <c r="A339" s="91"/>
      <c r="B339" s="92"/>
      <c r="C339" s="863" t="s">
        <v>210</v>
      </c>
      <c r="D339" s="863"/>
      <c r="E339" s="863"/>
      <c r="F339" s="863"/>
      <c r="G339" s="863"/>
      <c r="H339" s="863"/>
      <c r="I339" s="863"/>
      <c r="J339" s="863"/>
      <c r="K339" s="863"/>
      <c r="L339" s="863"/>
      <c r="M339" s="863"/>
      <c r="N339" s="863"/>
      <c r="O339" s="863"/>
      <c r="P339" s="863"/>
      <c r="Q339" s="863"/>
      <c r="R339" s="863"/>
      <c r="S339" s="863"/>
      <c r="T339" s="863"/>
      <c r="U339" s="863"/>
      <c r="V339" s="863"/>
      <c r="W339" s="863"/>
      <c r="X339" s="863"/>
      <c r="Y339" s="863"/>
      <c r="Z339" s="863"/>
      <c r="AA339" s="863"/>
      <c r="AB339" s="863"/>
      <c r="AC339" s="863"/>
      <c r="AD339" s="863"/>
      <c r="AE339" s="863"/>
      <c r="AF339" s="863"/>
      <c r="AG339" s="863"/>
      <c r="AH339" s="863"/>
      <c r="AI339" s="863"/>
      <c r="AJ339" s="863"/>
      <c r="AK339" s="863"/>
      <c r="AL339" s="863"/>
      <c r="AM339" s="863"/>
      <c r="AN339" s="863"/>
      <c r="AO339" s="863"/>
      <c r="AP339" s="863"/>
      <c r="AQ339" s="863"/>
      <c r="AR339" s="863"/>
      <c r="AS339" s="863"/>
      <c r="AT339" s="863"/>
      <c r="AU339" s="863"/>
      <c r="AV339" s="863"/>
      <c r="AW339" s="863"/>
      <c r="AX339" s="863"/>
      <c r="AY339" s="863"/>
      <c r="AZ339" s="863"/>
      <c r="BA339" s="863"/>
      <c r="BB339" s="863"/>
      <c r="BC339" s="863"/>
      <c r="BD339" s="863"/>
      <c r="BE339" s="863"/>
      <c r="BF339" s="863"/>
      <c r="BG339" s="863"/>
      <c r="BH339" s="863"/>
      <c r="BI339" s="863"/>
      <c r="BJ339" s="863"/>
      <c r="BK339" s="863"/>
      <c r="BL339" s="863"/>
    </row>
    <row r="340" spans="1:64" ht="15.95" customHeight="1" thickBot="1" x14ac:dyDescent="0.2">
      <c r="A340" s="91"/>
      <c r="B340" s="92"/>
      <c r="C340" s="136"/>
      <c r="D340" s="136"/>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row>
    <row r="341" spans="1:64" ht="15.95" customHeight="1" x14ac:dyDescent="0.15">
      <c r="A341" s="102"/>
      <c r="B341" s="102"/>
      <c r="C341" s="864" t="s">
        <v>211</v>
      </c>
      <c r="D341" s="865"/>
      <c r="E341" s="868" t="s">
        <v>212</v>
      </c>
      <c r="F341" s="869"/>
      <c r="G341" s="869"/>
      <c r="H341" s="869"/>
      <c r="I341" s="869"/>
      <c r="J341" s="869"/>
      <c r="K341" s="869"/>
      <c r="L341" s="870"/>
      <c r="M341" s="874" t="s">
        <v>213</v>
      </c>
      <c r="N341" s="875"/>
      <c r="O341" s="875"/>
      <c r="P341" s="875"/>
      <c r="Q341" s="875"/>
      <c r="R341" s="875"/>
      <c r="S341" s="875"/>
      <c r="T341" s="875"/>
      <c r="U341" s="875"/>
      <c r="V341" s="875"/>
      <c r="W341" s="875"/>
      <c r="X341" s="876"/>
      <c r="Y341" s="874" t="s">
        <v>214</v>
      </c>
      <c r="Z341" s="875"/>
      <c r="AA341" s="875"/>
      <c r="AB341" s="875"/>
      <c r="AC341" s="875"/>
      <c r="AD341" s="875"/>
      <c r="AE341" s="875"/>
      <c r="AF341" s="876"/>
      <c r="AG341" s="880" t="s">
        <v>215</v>
      </c>
      <c r="AH341" s="881"/>
      <c r="AI341" s="881"/>
      <c r="AJ341" s="882"/>
      <c r="AK341" s="880" t="s">
        <v>216</v>
      </c>
      <c r="AL341" s="881"/>
      <c r="AM341" s="881"/>
      <c r="AN341" s="881"/>
      <c r="AO341" s="881"/>
      <c r="AP341" s="881"/>
      <c r="AQ341" s="881"/>
      <c r="AR341" s="881"/>
      <c r="AS341" s="881"/>
      <c r="AT341" s="881"/>
      <c r="AU341" s="881"/>
      <c r="AV341" s="881"/>
      <c r="AW341" s="881"/>
      <c r="AX341" s="881"/>
      <c r="AY341" s="881"/>
      <c r="AZ341" s="881"/>
      <c r="BA341" s="882"/>
      <c r="BB341" s="886" t="s">
        <v>217</v>
      </c>
      <c r="BC341" s="887"/>
      <c r="BD341" s="888"/>
      <c r="BE341" s="880" t="s">
        <v>251</v>
      </c>
      <c r="BF341" s="881"/>
      <c r="BG341" s="881"/>
      <c r="BH341" s="881"/>
      <c r="BI341" s="881"/>
      <c r="BJ341" s="881"/>
      <c r="BK341" s="881"/>
      <c r="BL341" s="892"/>
    </row>
    <row r="342" spans="1:64" ht="15.95" customHeight="1" x14ac:dyDescent="0.15">
      <c r="A342" s="102"/>
      <c r="B342" s="102"/>
      <c r="C342" s="866"/>
      <c r="D342" s="867"/>
      <c r="E342" s="871"/>
      <c r="F342" s="872"/>
      <c r="G342" s="872"/>
      <c r="H342" s="872"/>
      <c r="I342" s="872"/>
      <c r="J342" s="872"/>
      <c r="K342" s="872"/>
      <c r="L342" s="873"/>
      <c r="M342" s="877"/>
      <c r="N342" s="878"/>
      <c r="O342" s="878"/>
      <c r="P342" s="878"/>
      <c r="Q342" s="878"/>
      <c r="R342" s="878"/>
      <c r="S342" s="878"/>
      <c r="T342" s="878"/>
      <c r="U342" s="878"/>
      <c r="V342" s="878"/>
      <c r="W342" s="878"/>
      <c r="X342" s="879"/>
      <c r="Y342" s="877"/>
      <c r="Z342" s="878"/>
      <c r="AA342" s="878"/>
      <c r="AB342" s="878"/>
      <c r="AC342" s="878"/>
      <c r="AD342" s="878"/>
      <c r="AE342" s="878"/>
      <c r="AF342" s="879"/>
      <c r="AG342" s="883"/>
      <c r="AH342" s="884"/>
      <c r="AI342" s="884"/>
      <c r="AJ342" s="885"/>
      <c r="AK342" s="883"/>
      <c r="AL342" s="884"/>
      <c r="AM342" s="884"/>
      <c r="AN342" s="884"/>
      <c r="AO342" s="884"/>
      <c r="AP342" s="884"/>
      <c r="AQ342" s="884"/>
      <c r="AR342" s="884"/>
      <c r="AS342" s="884"/>
      <c r="AT342" s="884"/>
      <c r="AU342" s="884"/>
      <c r="AV342" s="884"/>
      <c r="AW342" s="884"/>
      <c r="AX342" s="884"/>
      <c r="AY342" s="884"/>
      <c r="AZ342" s="884"/>
      <c r="BA342" s="885"/>
      <c r="BB342" s="889"/>
      <c r="BC342" s="890"/>
      <c r="BD342" s="891"/>
      <c r="BE342" s="883"/>
      <c r="BF342" s="884"/>
      <c r="BG342" s="884"/>
      <c r="BH342" s="884"/>
      <c r="BI342" s="884"/>
      <c r="BJ342" s="884"/>
      <c r="BK342" s="884"/>
      <c r="BL342" s="893"/>
    </row>
    <row r="343" spans="1:64" ht="15.95" customHeight="1" x14ac:dyDescent="0.15">
      <c r="A343" s="102"/>
      <c r="B343" s="102"/>
      <c r="C343" s="793" t="str">
        <f>IF(M343="","",COUNT($C$7:D342)+1)</f>
        <v/>
      </c>
      <c r="D343" s="794"/>
      <c r="E343" s="799"/>
      <c r="F343" s="800"/>
      <c r="G343" s="800"/>
      <c r="H343" s="800"/>
      <c r="I343" s="800"/>
      <c r="J343" s="800"/>
      <c r="K343" s="800"/>
      <c r="L343" s="801"/>
      <c r="M343" s="808"/>
      <c r="N343" s="809"/>
      <c r="O343" s="809"/>
      <c r="P343" s="809"/>
      <c r="Q343" s="809"/>
      <c r="R343" s="809"/>
      <c r="S343" s="809"/>
      <c r="T343" s="809"/>
      <c r="U343" s="809"/>
      <c r="V343" s="809"/>
      <c r="W343" s="809"/>
      <c r="X343" s="810"/>
      <c r="Y343" s="811"/>
      <c r="Z343" s="812"/>
      <c r="AA343" s="812"/>
      <c r="AB343" s="812"/>
      <c r="AC343" s="812"/>
      <c r="AD343" s="812"/>
      <c r="AE343" s="812"/>
      <c r="AF343" s="813"/>
      <c r="AG343" s="817" t="str">
        <f t="shared" ref="AG343:AG387" si="10">IF(OR(ISNA(VLOOKUP(AK343,$BQ$42:$BR$219,2,FALSE)),AK343=0,AK343="",AK343="",AK343=" ",AK343="　"),"",VLOOKUP(AK343,$BQ$42:$BR$219,2,FALSE))</f>
        <v/>
      </c>
      <c r="AH343" s="818"/>
      <c r="AI343" s="818"/>
      <c r="AJ343" s="819"/>
      <c r="AK343" s="820"/>
      <c r="AL343" s="821"/>
      <c r="AM343" s="821"/>
      <c r="AN343" s="821"/>
      <c r="AO343" s="821"/>
      <c r="AP343" s="821"/>
      <c r="AQ343" s="821"/>
      <c r="AR343" s="821"/>
      <c r="AS343" s="821"/>
      <c r="AT343" s="821"/>
      <c r="AU343" s="821"/>
      <c r="AV343" s="821"/>
      <c r="AW343" s="821"/>
      <c r="AX343" s="821"/>
      <c r="AY343" s="821"/>
      <c r="AZ343" s="821"/>
      <c r="BA343" s="822"/>
      <c r="BB343" s="823"/>
      <c r="BC343" s="824"/>
      <c r="BD343" s="825"/>
      <c r="BE343" s="811"/>
      <c r="BF343" s="812"/>
      <c r="BG343" s="812"/>
      <c r="BH343" s="812"/>
      <c r="BI343" s="812"/>
      <c r="BJ343" s="812"/>
      <c r="BK343" s="812"/>
      <c r="BL343" s="826"/>
    </row>
    <row r="344" spans="1:64" ht="15.95" customHeight="1" x14ac:dyDescent="0.15">
      <c r="A344" s="102"/>
      <c r="B344" s="102"/>
      <c r="C344" s="795"/>
      <c r="D344" s="796"/>
      <c r="E344" s="802"/>
      <c r="F344" s="803"/>
      <c r="G344" s="803"/>
      <c r="H344" s="803"/>
      <c r="I344" s="803"/>
      <c r="J344" s="803"/>
      <c r="K344" s="803"/>
      <c r="L344" s="804"/>
      <c r="M344" s="833"/>
      <c r="N344" s="834"/>
      <c r="O344" s="834"/>
      <c r="P344" s="834"/>
      <c r="Q344" s="834"/>
      <c r="R344" s="834"/>
      <c r="S344" s="834"/>
      <c r="T344" s="834"/>
      <c r="U344" s="834"/>
      <c r="V344" s="834"/>
      <c r="W344" s="834"/>
      <c r="X344" s="835"/>
      <c r="Y344" s="814"/>
      <c r="Z344" s="815"/>
      <c r="AA344" s="815"/>
      <c r="AB344" s="815"/>
      <c r="AC344" s="815"/>
      <c r="AD344" s="815"/>
      <c r="AE344" s="815"/>
      <c r="AF344" s="816"/>
      <c r="AG344" s="817" t="str">
        <f t="shared" si="10"/>
        <v/>
      </c>
      <c r="AH344" s="818"/>
      <c r="AI344" s="818"/>
      <c r="AJ344" s="819"/>
      <c r="AK344" s="820"/>
      <c r="AL344" s="821"/>
      <c r="AM344" s="821"/>
      <c r="AN344" s="821"/>
      <c r="AO344" s="821"/>
      <c r="AP344" s="821"/>
      <c r="AQ344" s="821"/>
      <c r="AR344" s="821"/>
      <c r="AS344" s="821"/>
      <c r="AT344" s="821"/>
      <c r="AU344" s="821"/>
      <c r="AV344" s="821"/>
      <c r="AW344" s="821"/>
      <c r="AX344" s="821"/>
      <c r="AY344" s="821"/>
      <c r="AZ344" s="821"/>
      <c r="BA344" s="822"/>
      <c r="BB344" s="823"/>
      <c r="BC344" s="824"/>
      <c r="BD344" s="825"/>
      <c r="BE344" s="827"/>
      <c r="BF344" s="828"/>
      <c r="BG344" s="828"/>
      <c r="BH344" s="828"/>
      <c r="BI344" s="828"/>
      <c r="BJ344" s="828"/>
      <c r="BK344" s="828"/>
      <c r="BL344" s="829"/>
    </row>
    <row r="345" spans="1:64" ht="15.95" customHeight="1" x14ac:dyDescent="0.15">
      <c r="A345" s="102"/>
      <c r="B345" s="102"/>
      <c r="C345" s="797"/>
      <c r="D345" s="798"/>
      <c r="E345" s="805"/>
      <c r="F345" s="806"/>
      <c r="G345" s="806"/>
      <c r="H345" s="806"/>
      <c r="I345" s="806"/>
      <c r="J345" s="806"/>
      <c r="K345" s="806"/>
      <c r="L345" s="807"/>
      <c r="M345" s="836"/>
      <c r="N345" s="837"/>
      <c r="O345" s="837"/>
      <c r="P345" s="837"/>
      <c r="Q345" s="837"/>
      <c r="R345" s="837"/>
      <c r="S345" s="837"/>
      <c r="T345" s="837"/>
      <c r="U345" s="837"/>
      <c r="V345" s="837"/>
      <c r="W345" s="837"/>
      <c r="X345" s="838"/>
      <c r="Y345" s="839"/>
      <c r="Z345" s="840"/>
      <c r="AA345" s="840"/>
      <c r="AB345" s="840"/>
      <c r="AC345" s="840"/>
      <c r="AD345" s="840"/>
      <c r="AE345" s="840"/>
      <c r="AF345" s="841"/>
      <c r="AG345" s="817" t="str">
        <f t="shared" si="10"/>
        <v/>
      </c>
      <c r="AH345" s="818"/>
      <c r="AI345" s="818"/>
      <c r="AJ345" s="819"/>
      <c r="AK345" s="820"/>
      <c r="AL345" s="821"/>
      <c r="AM345" s="821"/>
      <c r="AN345" s="821"/>
      <c r="AO345" s="821"/>
      <c r="AP345" s="821"/>
      <c r="AQ345" s="821"/>
      <c r="AR345" s="821"/>
      <c r="AS345" s="821"/>
      <c r="AT345" s="821"/>
      <c r="AU345" s="821"/>
      <c r="AV345" s="821"/>
      <c r="AW345" s="821"/>
      <c r="AX345" s="821"/>
      <c r="AY345" s="821"/>
      <c r="AZ345" s="821"/>
      <c r="BA345" s="822"/>
      <c r="BB345" s="823"/>
      <c r="BC345" s="824"/>
      <c r="BD345" s="825"/>
      <c r="BE345" s="830"/>
      <c r="BF345" s="831"/>
      <c r="BG345" s="831"/>
      <c r="BH345" s="831"/>
      <c r="BI345" s="831"/>
      <c r="BJ345" s="831"/>
      <c r="BK345" s="831"/>
      <c r="BL345" s="832"/>
    </row>
    <row r="346" spans="1:64" ht="15.95" customHeight="1" x14ac:dyDescent="0.15">
      <c r="A346" s="102"/>
      <c r="B346" s="102"/>
      <c r="C346" s="793" t="str">
        <f>IF(M346="","",COUNT($C$7:D345)+1)</f>
        <v/>
      </c>
      <c r="D346" s="794"/>
      <c r="E346" s="799"/>
      <c r="F346" s="800"/>
      <c r="G346" s="800"/>
      <c r="H346" s="800"/>
      <c r="I346" s="800"/>
      <c r="J346" s="800"/>
      <c r="K346" s="800"/>
      <c r="L346" s="801"/>
      <c r="M346" s="808"/>
      <c r="N346" s="809"/>
      <c r="O346" s="809"/>
      <c r="P346" s="809"/>
      <c r="Q346" s="809"/>
      <c r="R346" s="809"/>
      <c r="S346" s="809"/>
      <c r="T346" s="809"/>
      <c r="U346" s="809"/>
      <c r="V346" s="809"/>
      <c r="W346" s="809"/>
      <c r="X346" s="810"/>
      <c r="Y346" s="811"/>
      <c r="Z346" s="812"/>
      <c r="AA346" s="812"/>
      <c r="AB346" s="812"/>
      <c r="AC346" s="812"/>
      <c r="AD346" s="812"/>
      <c r="AE346" s="812"/>
      <c r="AF346" s="813"/>
      <c r="AG346" s="817" t="str">
        <f t="shared" si="10"/>
        <v/>
      </c>
      <c r="AH346" s="818"/>
      <c r="AI346" s="818"/>
      <c r="AJ346" s="819"/>
      <c r="AK346" s="820"/>
      <c r="AL346" s="821"/>
      <c r="AM346" s="821"/>
      <c r="AN346" s="821"/>
      <c r="AO346" s="821"/>
      <c r="AP346" s="821"/>
      <c r="AQ346" s="821"/>
      <c r="AR346" s="821"/>
      <c r="AS346" s="821"/>
      <c r="AT346" s="821"/>
      <c r="AU346" s="821"/>
      <c r="AV346" s="821"/>
      <c r="AW346" s="821"/>
      <c r="AX346" s="821"/>
      <c r="AY346" s="821"/>
      <c r="AZ346" s="821"/>
      <c r="BA346" s="822"/>
      <c r="BB346" s="823"/>
      <c r="BC346" s="824"/>
      <c r="BD346" s="825"/>
      <c r="BE346" s="811"/>
      <c r="BF346" s="812"/>
      <c r="BG346" s="812"/>
      <c r="BH346" s="812"/>
      <c r="BI346" s="812"/>
      <c r="BJ346" s="812"/>
      <c r="BK346" s="812"/>
      <c r="BL346" s="826"/>
    </row>
    <row r="347" spans="1:64" ht="15.95" customHeight="1" x14ac:dyDescent="0.15">
      <c r="A347" s="102"/>
      <c r="B347" s="102"/>
      <c r="C347" s="795"/>
      <c r="D347" s="796"/>
      <c r="E347" s="802"/>
      <c r="F347" s="803"/>
      <c r="G347" s="803"/>
      <c r="H347" s="803"/>
      <c r="I347" s="803"/>
      <c r="J347" s="803"/>
      <c r="K347" s="803"/>
      <c r="L347" s="804"/>
      <c r="M347" s="833"/>
      <c r="N347" s="834"/>
      <c r="O347" s="834"/>
      <c r="P347" s="834"/>
      <c r="Q347" s="834"/>
      <c r="R347" s="834"/>
      <c r="S347" s="834"/>
      <c r="T347" s="834"/>
      <c r="U347" s="834"/>
      <c r="V347" s="834"/>
      <c r="W347" s="834"/>
      <c r="X347" s="835"/>
      <c r="Y347" s="814"/>
      <c r="Z347" s="815"/>
      <c r="AA347" s="815"/>
      <c r="AB347" s="815"/>
      <c r="AC347" s="815"/>
      <c r="AD347" s="815"/>
      <c r="AE347" s="815"/>
      <c r="AF347" s="816"/>
      <c r="AG347" s="817" t="str">
        <f t="shared" si="10"/>
        <v/>
      </c>
      <c r="AH347" s="818"/>
      <c r="AI347" s="818"/>
      <c r="AJ347" s="819"/>
      <c r="AK347" s="820"/>
      <c r="AL347" s="821"/>
      <c r="AM347" s="821"/>
      <c r="AN347" s="821"/>
      <c r="AO347" s="821"/>
      <c r="AP347" s="821"/>
      <c r="AQ347" s="821"/>
      <c r="AR347" s="821"/>
      <c r="AS347" s="821"/>
      <c r="AT347" s="821"/>
      <c r="AU347" s="821"/>
      <c r="AV347" s="821"/>
      <c r="AW347" s="821"/>
      <c r="AX347" s="821"/>
      <c r="AY347" s="821"/>
      <c r="AZ347" s="821"/>
      <c r="BA347" s="822"/>
      <c r="BB347" s="823"/>
      <c r="BC347" s="824"/>
      <c r="BD347" s="825"/>
      <c r="BE347" s="827"/>
      <c r="BF347" s="828"/>
      <c r="BG347" s="828"/>
      <c r="BH347" s="828"/>
      <c r="BI347" s="828"/>
      <c r="BJ347" s="828"/>
      <c r="BK347" s="828"/>
      <c r="BL347" s="829"/>
    </row>
    <row r="348" spans="1:64" ht="15.95" customHeight="1" x14ac:dyDescent="0.15">
      <c r="A348" s="102"/>
      <c r="B348" s="102"/>
      <c r="C348" s="797"/>
      <c r="D348" s="798"/>
      <c r="E348" s="805"/>
      <c r="F348" s="806"/>
      <c r="G348" s="806"/>
      <c r="H348" s="806"/>
      <c r="I348" s="806"/>
      <c r="J348" s="806"/>
      <c r="K348" s="806"/>
      <c r="L348" s="807"/>
      <c r="M348" s="836"/>
      <c r="N348" s="837"/>
      <c r="O348" s="837"/>
      <c r="P348" s="837"/>
      <c r="Q348" s="837"/>
      <c r="R348" s="837"/>
      <c r="S348" s="837"/>
      <c r="T348" s="837"/>
      <c r="U348" s="837"/>
      <c r="V348" s="837"/>
      <c r="W348" s="837"/>
      <c r="X348" s="838"/>
      <c r="Y348" s="839"/>
      <c r="Z348" s="840"/>
      <c r="AA348" s="840"/>
      <c r="AB348" s="840"/>
      <c r="AC348" s="840"/>
      <c r="AD348" s="840"/>
      <c r="AE348" s="840"/>
      <c r="AF348" s="841"/>
      <c r="AG348" s="817" t="str">
        <f t="shared" si="10"/>
        <v/>
      </c>
      <c r="AH348" s="818"/>
      <c r="AI348" s="818"/>
      <c r="AJ348" s="819"/>
      <c r="AK348" s="820"/>
      <c r="AL348" s="821"/>
      <c r="AM348" s="821"/>
      <c r="AN348" s="821"/>
      <c r="AO348" s="821"/>
      <c r="AP348" s="821"/>
      <c r="AQ348" s="821"/>
      <c r="AR348" s="821"/>
      <c r="AS348" s="821"/>
      <c r="AT348" s="821"/>
      <c r="AU348" s="821"/>
      <c r="AV348" s="821"/>
      <c r="AW348" s="821"/>
      <c r="AX348" s="821"/>
      <c r="AY348" s="821"/>
      <c r="AZ348" s="821"/>
      <c r="BA348" s="822"/>
      <c r="BB348" s="823"/>
      <c r="BC348" s="824"/>
      <c r="BD348" s="825"/>
      <c r="BE348" s="830"/>
      <c r="BF348" s="831"/>
      <c r="BG348" s="831"/>
      <c r="BH348" s="831"/>
      <c r="BI348" s="831"/>
      <c r="BJ348" s="831"/>
      <c r="BK348" s="831"/>
      <c r="BL348" s="832"/>
    </row>
    <row r="349" spans="1:64" ht="15.95" customHeight="1" x14ac:dyDescent="0.15">
      <c r="A349" s="102"/>
      <c r="B349" s="102"/>
      <c r="C349" s="793" t="str">
        <f>IF(M349="","",COUNT($C$7:D348)+1)</f>
        <v/>
      </c>
      <c r="D349" s="794"/>
      <c r="E349" s="799"/>
      <c r="F349" s="800"/>
      <c r="G349" s="800"/>
      <c r="H349" s="800"/>
      <c r="I349" s="800"/>
      <c r="J349" s="800"/>
      <c r="K349" s="800"/>
      <c r="L349" s="801"/>
      <c r="M349" s="808"/>
      <c r="N349" s="809"/>
      <c r="O349" s="809"/>
      <c r="P349" s="809"/>
      <c r="Q349" s="809"/>
      <c r="R349" s="809"/>
      <c r="S349" s="809"/>
      <c r="T349" s="809"/>
      <c r="U349" s="809"/>
      <c r="V349" s="809"/>
      <c r="W349" s="809"/>
      <c r="X349" s="810"/>
      <c r="Y349" s="811"/>
      <c r="Z349" s="812"/>
      <c r="AA349" s="812"/>
      <c r="AB349" s="812"/>
      <c r="AC349" s="812"/>
      <c r="AD349" s="812"/>
      <c r="AE349" s="812"/>
      <c r="AF349" s="813"/>
      <c r="AG349" s="817" t="str">
        <f t="shared" si="10"/>
        <v/>
      </c>
      <c r="AH349" s="818"/>
      <c r="AI349" s="818"/>
      <c r="AJ349" s="819"/>
      <c r="AK349" s="820"/>
      <c r="AL349" s="821"/>
      <c r="AM349" s="821"/>
      <c r="AN349" s="821"/>
      <c r="AO349" s="821"/>
      <c r="AP349" s="821"/>
      <c r="AQ349" s="821"/>
      <c r="AR349" s="821"/>
      <c r="AS349" s="821"/>
      <c r="AT349" s="821"/>
      <c r="AU349" s="821"/>
      <c r="AV349" s="821"/>
      <c r="AW349" s="821"/>
      <c r="AX349" s="821"/>
      <c r="AY349" s="821"/>
      <c r="AZ349" s="821"/>
      <c r="BA349" s="822"/>
      <c r="BB349" s="823"/>
      <c r="BC349" s="824"/>
      <c r="BD349" s="825"/>
      <c r="BE349" s="811"/>
      <c r="BF349" s="812"/>
      <c r="BG349" s="812"/>
      <c r="BH349" s="812"/>
      <c r="BI349" s="812"/>
      <c r="BJ349" s="812"/>
      <c r="BK349" s="812"/>
      <c r="BL349" s="826"/>
    </row>
    <row r="350" spans="1:64" ht="15.95" customHeight="1" x14ac:dyDescent="0.15">
      <c r="A350" s="102"/>
      <c r="B350" s="102"/>
      <c r="C350" s="795"/>
      <c r="D350" s="796"/>
      <c r="E350" s="802"/>
      <c r="F350" s="803"/>
      <c r="G350" s="803"/>
      <c r="H350" s="803"/>
      <c r="I350" s="803"/>
      <c r="J350" s="803"/>
      <c r="K350" s="803"/>
      <c r="L350" s="804"/>
      <c r="M350" s="833"/>
      <c r="N350" s="834"/>
      <c r="O350" s="834"/>
      <c r="P350" s="834"/>
      <c r="Q350" s="834"/>
      <c r="R350" s="834"/>
      <c r="S350" s="834"/>
      <c r="T350" s="834"/>
      <c r="U350" s="834"/>
      <c r="V350" s="834"/>
      <c r="W350" s="834"/>
      <c r="X350" s="835"/>
      <c r="Y350" s="814"/>
      <c r="Z350" s="815"/>
      <c r="AA350" s="815"/>
      <c r="AB350" s="815"/>
      <c r="AC350" s="815"/>
      <c r="AD350" s="815"/>
      <c r="AE350" s="815"/>
      <c r="AF350" s="816"/>
      <c r="AG350" s="817" t="str">
        <f t="shared" si="10"/>
        <v/>
      </c>
      <c r="AH350" s="818"/>
      <c r="AI350" s="818"/>
      <c r="AJ350" s="819"/>
      <c r="AK350" s="820"/>
      <c r="AL350" s="821"/>
      <c r="AM350" s="821"/>
      <c r="AN350" s="821"/>
      <c r="AO350" s="821"/>
      <c r="AP350" s="821"/>
      <c r="AQ350" s="821"/>
      <c r="AR350" s="821"/>
      <c r="AS350" s="821"/>
      <c r="AT350" s="821"/>
      <c r="AU350" s="821"/>
      <c r="AV350" s="821"/>
      <c r="AW350" s="821"/>
      <c r="AX350" s="821"/>
      <c r="AY350" s="821"/>
      <c r="AZ350" s="821"/>
      <c r="BA350" s="822"/>
      <c r="BB350" s="823"/>
      <c r="BC350" s="824"/>
      <c r="BD350" s="825"/>
      <c r="BE350" s="827"/>
      <c r="BF350" s="828"/>
      <c r="BG350" s="828"/>
      <c r="BH350" s="828"/>
      <c r="BI350" s="828"/>
      <c r="BJ350" s="828"/>
      <c r="BK350" s="828"/>
      <c r="BL350" s="829"/>
    </row>
    <row r="351" spans="1:64" ht="15.95" customHeight="1" x14ac:dyDescent="0.15">
      <c r="A351" s="102"/>
      <c r="B351" s="102"/>
      <c r="C351" s="797"/>
      <c r="D351" s="798"/>
      <c r="E351" s="805"/>
      <c r="F351" s="806"/>
      <c r="G351" s="806"/>
      <c r="H351" s="806"/>
      <c r="I351" s="806"/>
      <c r="J351" s="806"/>
      <c r="K351" s="806"/>
      <c r="L351" s="807"/>
      <c r="M351" s="836"/>
      <c r="N351" s="837"/>
      <c r="O351" s="837"/>
      <c r="P351" s="837"/>
      <c r="Q351" s="837"/>
      <c r="R351" s="837"/>
      <c r="S351" s="837"/>
      <c r="T351" s="837"/>
      <c r="U351" s="837"/>
      <c r="V351" s="837"/>
      <c r="W351" s="837"/>
      <c r="X351" s="838"/>
      <c r="Y351" s="839"/>
      <c r="Z351" s="840"/>
      <c r="AA351" s="840"/>
      <c r="AB351" s="840"/>
      <c r="AC351" s="840"/>
      <c r="AD351" s="840"/>
      <c r="AE351" s="840"/>
      <c r="AF351" s="841"/>
      <c r="AG351" s="817" t="str">
        <f t="shared" si="10"/>
        <v/>
      </c>
      <c r="AH351" s="818"/>
      <c r="AI351" s="818"/>
      <c r="AJ351" s="819"/>
      <c r="AK351" s="820"/>
      <c r="AL351" s="821"/>
      <c r="AM351" s="821"/>
      <c r="AN351" s="821"/>
      <c r="AO351" s="821"/>
      <c r="AP351" s="821"/>
      <c r="AQ351" s="821"/>
      <c r="AR351" s="821"/>
      <c r="AS351" s="821"/>
      <c r="AT351" s="821"/>
      <c r="AU351" s="821"/>
      <c r="AV351" s="821"/>
      <c r="AW351" s="821"/>
      <c r="AX351" s="821"/>
      <c r="AY351" s="821"/>
      <c r="AZ351" s="821"/>
      <c r="BA351" s="822"/>
      <c r="BB351" s="823"/>
      <c r="BC351" s="824"/>
      <c r="BD351" s="825"/>
      <c r="BE351" s="830"/>
      <c r="BF351" s="831"/>
      <c r="BG351" s="831"/>
      <c r="BH351" s="831"/>
      <c r="BI351" s="831"/>
      <c r="BJ351" s="831"/>
      <c r="BK351" s="831"/>
      <c r="BL351" s="832"/>
    </row>
    <row r="352" spans="1:64" ht="15.95" customHeight="1" x14ac:dyDescent="0.15">
      <c r="A352" s="102"/>
      <c r="B352" s="102"/>
      <c r="C352" s="793" t="str">
        <f>IF(M352="","",COUNT($C$7:D351)+1)</f>
        <v/>
      </c>
      <c r="D352" s="794"/>
      <c r="E352" s="799"/>
      <c r="F352" s="800"/>
      <c r="G352" s="800"/>
      <c r="H352" s="800"/>
      <c r="I352" s="800"/>
      <c r="J352" s="800"/>
      <c r="K352" s="800"/>
      <c r="L352" s="801"/>
      <c r="M352" s="808"/>
      <c r="N352" s="809"/>
      <c r="O352" s="809"/>
      <c r="P352" s="809"/>
      <c r="Q352" s="809"/>
      <c r="R352" s="809"/>
      <c r="S352" s="809"/>
      <c r="T352" s="809"/>
      <c r="U352" s="809"/>
      <c r="V352" s="809"/>
      <c r="W352" s="809"/>
      <c r="X352" s="810"/>
      <c r="Y352" s="811"/>
      <c r="Z352" s="812"/>
      <c r="AA352" s="812"/>
      <c r="AB352" s="812"/>
      <c r="AC352" s="812"/>
      <c r="AD352" s="812"/>
      <c r="AE352" s="812"/>
      <c r="AF352" s="813"/>
      <c r="AG352" s="817" t="str">
        <f t="shared" si="10"/>
        <v/>
      </c>
      <c r="AH352" s="818"/>
      <c r="AI352" s="818"/>
      <c r="AJ352" s="819"/>
      <c r="AK352" s="820"/>
      <c r="AL352" s="821"/>
      <c r="AM352" s="821"/>
      <c r="AN352" s="821"/>
      <c r="AO352" s="821"/>
      <c r="AP352" s="821"/>
      <c r="AQ352" s="821"/>
      <c r="AR352" s="821"/>
      <c r="AS352" s="821"/>
      <c r="AT352" s="821"/>
      <c r="AU352" s="821"/>
      <c r="AV352" s="821"/>
      <c r="AW352" s="821"/>
      <c r="AX352" s="821"/>
      <c r="AY352" s="821"/>
      <c r="AZ352" s="821"/>
      <c r="BA352" s="822"/>
      <c r="BB352" s="823"/>
      <c r="BC352" s="824"/>
      <c r="BD352" s="825"/>
      <c r="BE352" s="811"/>
      <c r="BF352" s="812"/>
      <c r="BG352" s="812"/>
      <c r="BH352" s="812"/>
      <c r="BI352" s="812"/>
      <c r="BJ352" s="812"/>
      <c r="BK352" s="812"/>
      <c r="BL352" s="826"/>
    </row>
    <row r="353" spans="1:64" ht="15.95" customHeight="1" x14ac:dyDescent="0.15">
      <c r="A353" s="102"/>
      <c r="B353" s="102"/>
      <c r="C353" s="795"/>
      <c r="D353" s="796"/>
      <c r="E353" s="802"/>
      <c r="F353" s="803"/>
      <c r="G353" s="803"/>
      <c r="H353" s="803"/>
      <c r="I353" s="803"/>
      <c r="J353" s="803"/>
      <c r="K353" s="803"/>
      <c r="L353" s="804"/>
      <c r="M353" s="833"/>
      <c r="N353" s="834"/>
      <c r="O353" s="834"/>
      <c r="P353" s="834"/>
      <c r="Q353" s="834"/>
      <c r="R353" s="834"/>
      <c r="S353" s="834"/>
      <c r="T353" s="834"/>
      <c r="U353" s="834"/>
      <c r="V353" s="834"/>
      <c r="W353" s="834"/>
      <c r="X353" s="835"/>
      <c r="Y353" s="814"/>
      <c r="Z353" s="815"/>
      <c r="AA353" s="815"/>
      <c r="AB353" s="815"/>
      <c r="AC353" s="815"/>
      <c r="AD353" s="815"/>
      <c r="AE353" s="815"/>
      <c r="AF353" s="816"/>
      <c r="AG353" s="817" t="str">
        <f t="shared" si="10"/>
        <v/>
      </c>
      <c r="AH353" s="818"/>
      <c r="AI353" s="818"/>
      <c r="AJ353" s="819"/>
      <c r="AK353" s="820"/>
      <c r="AL353" s="821"/>
      <c r="AM353" s="821"/>
      <c r="AN353" s="821"/>
      <c r="AO353" s="821"/>
      <c r="AP353" s="821"/>
      <c r="AQ353" s="821"/>
      <c r="AR353" s="821"/>
      <c r="AS353" s="821"/>
      <c r="AT353" s="821"/>
      <c r="AU353" s="821"/>
      <c r="AV353" s="821"/>
      <c r="AW353" s="821"/>
      <c r="AX353" s="821"/>
      <c r="AY353" s="821"/>
      <c r="AZ353" s="821"/>
      <c r="BA353" s="822"/>
      <c r="BB353" s="823"/>
      <c r="BC353" s="824"/>
      <c r="BD353" s="825"/>
      <c r="BE353" s="827"/>
      <c r="BF353" s="828"/>
      <c r="BG353" s="828"/>
      <c r="BH353" s="828"/>
      <c r="BI353" s="828"/>
      <c r="BJ353" s="828"/>
      <c r="BK353" s="828"/>
      <c r="BL353" s="829"/>
    </row>
    <row r="354" spans="1:64" ht="15.95" customHeight="1" x14ac:dyDescent="0.15">
      <c r="A354" s="102"/>
      <c r="B354" s="102"/>
      <c r="C354" s="797"/>
      <c r="D354" s="798"/>
      <c r="E354" s="805"/>
      <c r="F354" s="806"/>
      <c r="G354" s="806"/>
      <c r="H354" s="806"/>
      <c r="I354" s="806"/>
      <c r="J354" s="806"/>
      <c r="K354" s="806"/>
      <c r="L354" s="807"/>
      <c r="M354" s="836"/>
      <c r="N354" s="837"/>
      <c r="O354" s="837"/>
      <c r="P354" s="837"/>
      <c r="Q354" s="837"/>
      <c r="R354" s="837"/>
      <c r="S354" s="837"/>
      <c r="T354" s="837"/>
      <c r="U354" s="837"/>
      <c r="V354" s="837"/>
      <c r="W354" s="837"/>
      <c r="X354" s="838"/>
      <c r="Y354" s="839"/>
      <c r="Z354" s="840"/>
      <c r="AA354" s="840"/>
      <c r="AB354" s="840"/>
      <c r="AC354" s="840"/>
      <c r="AD354" s="840"/>
      <c r="AE354" s="840"/>
      <c r="AF354" s="841"/>
      <c r="AG354" s="817" t="str">
        <f t="shared" si="10"/>
        <v/>
      </c>
      <c r="AH354" s="818"/>
      <c r="AI354" s="818"/>
      <c r="AJ354" s="819"/>
      <c r="AK354" s="820"/>
      <c r="AL354" s="821"/>
      <c r="AM354" s="821"/>
      <c r="AN354" s="821"/>
      <c r="AO354" s="821"/>
      <c r="AP354" s="821"/>
      <c r="AQ354" s="821"/>
      <c r="AR354" s="821"/>
      <c r="AS354" s="821"/>
      <c r="AT354" s="821"/>
      <c r="AU354" s="821"/>
      <c r="AV354" s="821"/>
      <c r="AW354" s="821"/>
      <c r="AX354" s="821"/>
      <c r="AY354" s="821"/>
      <c r="AZ354" s="821"/>
      <c r="BA354" s="822"/>
      <c r="BB354" s="823"/>
      <c r="BC354" s="824"/>
      <c r="BD354" s="825"/>
      <c r="BE354" s="830"/>
      <c r="BF354" s="831"/>
      <c r="BG354" s="831"/>
      <c r="BH354" s="831"/>
      <c r="BI354" s="831"/>
      <c r="BJ354" s="831"/>
      <c r="BK354" s="831"/>
      <c r="BL354" s="832"/>
    </row>
    <row r="355" spans="1:64" ht="15.95" customHeight="1" x14ac:dyDescent="0.15">
      <c r="A355" s="102"/>
      <c r="B355" s="102"/>
      <c r="C355" s="793" t="str">
        <f>IF(M355="","",COUNT($C$7:D354)+1)</f>
        <v/>
      </c>
      <c r="D355" s="794"/>
      <c r="E355" s="799"/>
      <c r="F355" s="800"/>
      <c r="G355" s="800"/>
      <c r="H355" s="800"/>
      <c r="I355" s="800"/>
      <c r="J355" s="800"/>
      <c r="K355" s="800"/>
      <c r="L355" s="801"/>
      <c r="M355" s="808"/>
      <c r="N355" s="809"/>
      <c r="O355" s="809"/>
      <c r="P355" s="809"/>
      <c r="Q355" s="809"/>
      <c r="R355" s="809"/>
      <c r="S355" s="809"/>
      <c r="T355" s="809"/>
      <c r="U355" s="809"/>
      <c r="V355" s="809"/>
      <c r="W355" s="809"/>
      <c r="X355" s="810"/>
      <c r="Y355" s="811"/>
      <c r="Z355" s="812"/>
      <c r="AA355" s="812"/>
      <c r="AB355" s="812"/>
      <c r="AC355" s="812"/>
      <c r="AD355" s="812"/>
      <c r="AE355" s="812"/>
      <c r="AF355" s="813"/>
      <c r="AG355" s="817" t="str">
        <f t="shared" si="10"/>
        <v/>
      </c>
      <c r="AH355" s="818"/>
      <c r="AI355" s="818"/>
      <c r="AJ355" s="819"/>
      <c r="AK355" s="820"/>
      <c r="AL355" s="821"/>
      <c r="AM355" s="821"/>
      <c r="AN355" s="821"/>
      <c r="AO355" s="821"/>
      <c r="AP355" s="821"/>
      <c r="AQ355" s="821"/>
      <c r="AR355" s="821"/>
      <c r="AS355" s="821"/>
      <c r="AT355" s="821"/>
      <c r="AU355" s="821"/>
      <c r="AV355" s="821"/>
      <c r="AW355" s="821"/>
      <c r="AX355" s="821"/>
      <c r="AY355" s="821"/>
      <c r="AZ355" s="821"/>
      <c r="BA355" s="822"/>
      <c r="BB355" s="823"/>
      <c r="BC355" s="824"/>
      <c r="BD355" s="825"/>
      <c r="BE355" s="811"/>
      <c r="BF355" s="812"/>
      <c r="BG355" s="812"/>
      <c r="BH355" s="812"/>
      <c r="BI355" s="812"/>
      <c r="BJ355" s="812"/>
      <c r="BK355" s="812"/>
      <c r="BL355" s="826"/>
    </row>
    <row r="356" spans="1:64" ht="15.95" customHeight="1" x14ac:dyDescent="0.15">
      <c r="A356" s="102"/>
      <c r="B356" s="102"/>
      <c r="C356" s="795"/>
      <c r="D356" s="796"/>
      <c r="E356" s="802"/>
      <c r="F356" s="803"/>
      <c r="G356" s="803"/>
      <c r="H356" s="803"/>
      <c r="I356" s="803"/>
      <c r="J356" s="803"/>
      <c r="K356" s="803"/>
      <c r="L356" s="804"/>
      <c r="M356" s="833"/>
      <c r="N356" s="834"/>
      <c r="O356" s="834"/>
      <c r="P356" s="834"/>
      <c r="Q356" s="834"/>
      <c r="R356" s="834"/>
      <c r="S356" s="834"/>
      <c r="T356" s="834"/>
      <c r="U356" s="834"/>
      <c r="V356" s="834"/>
      <c r="W356" s="834"/>
      <c r="X356" s="835"/>
      <c r="Y356" s="814"/>
      <c r="Z356" s="815"/>
      <c r="AA356" s="815"/>
      <c r="AB356" s="815"/>
      <c r="AC356" s="815"/>
      <c r="AD356" s="815"/>
      <c r="AE356" s="815"/>
      <c r="AF356" s="816"/>
      <c r="AG356" s="817" t="str">
        <f t="shared" si="10"/>
        <v/>
      </c>
      <c r="AH356" s="818"/>
      <c r="AI356" s="818"/>
      <c r="AJ356" s="819"/>
      <c r="AK356" s="820"/>
      <c r="AL356" s="821"/>
      <c r="AM356" s="821"/>
      <c r="AN356" s="821"/>
      <c r="AO356" s="821"/>
      <c r="AP356" s="821"/>
      <c r="AQ356" s="821"/>
      <c r="AR356" s="821"/>
      <c r="AS356" s="821"/>
      <c r="AT356" s="821"/>
      <c r="AU356" s="821"/>
      <c r="AV356" s="821"/>
      <c r="AW356" s="821"/>
      <c r="AX356" s="821"/>
      <c r="AY356" s="821"/>
      <c r="AZ356" s="821"/>
      <c r="BA356" s="822"/>
      <c r="BB356" s="823"/>
      <c r="BC356" s="824"/>
      <c r="BD356" s="825"/>
      <c r="BE356" s="827"/>
      <c r="BF356" s="828"/>
      <c r="BG356" s="828"/>
      <c r="BH356" s="828"/>
      <c r="BI356" s="828"/>
      <c r="BJ356" s="828"/>
      <c r="BK356" s="828"/>
      <c r="BL356" s="829"/>
    </row>
    <row r="357" spans="1:64" ht="15.95" customHeight="1" x14ac:dyDescent="0.15">
      <c r="A357" s="102"/>
      <c r="B357" s="102"/>
      <c r="C357" s="797"/>
      <c r="D357" s="798"/>
      <c r="E357" s="805"/>
      <c r="F357" s="806"/>
      <c r="G357" s="806"/>
      <c r="H357" s="806"/>
      <c r="I357" s="806"/>
      <c r="J357" s="806"/>
      <c r="K357" s="806"/>
      <c r="L357" s="807"/>
      <c r="M357" s="836"/>
      <c r="N357" s="837"/>
      <c r="O357" s="837"/>
      <c r="P357" s="837"/>
      <c r="Q357" s="837"/>
      <c r="R357" s="837"/>
      <c r="S357" s="837"/>
      <c r="T357" s="837"/>
      <c r="U357" s="837"/>
      <c r="V357" s="837"/>
      <c r="W357" s="837"/>
      <c r="X357" s="838"/>
      <c r="Y357" s="839"/>
      <c r="Z357" s="840"/>
      <c r="AA357" s="840"/>
      <c r="AB357" s="840"/>
      <c r="AC357" s="840"/>
      <c r="AD357" s="840"/>
      <c r="AE357" s="840"/>
      <c r="AF357" s="841"/>
      <c r="AG357" s="817" t="str">
        <f t="shared" si="10"/>
        <v/>
      </c>
      <c r="AH357" s="818"/>
      <c r="AI357" s="818"/>
      <c r="AJ357" s="819"/>
      <c r="AK357" s="820"/>
      <c r="AL357" s="821"/>
      <c r="AM357" s="821"/>
      <c r="AN357" s="821"/>
      <c r="AO357" s="821"/>
      <c r="AP357" s="821"/>
      <c r="AQ357" s="821"/>
      <c r="AR357" s="821"/>
      <c r="AS357" s="821"/>
      <c r="AT357" s="821"/>
      <c r="AU357" s="821"/>
      <c r="AV357" s="821"/>
      <c r="AW357" s="821"/>
      <c r="AX357" s="821"/>
      <c r="AY357" s="821"/>
      <c r="AZ357" s="821"/>
      <c r="BA357" s="822"/>
      <c r="BB357" s="823"/>
      <c r="BC357" s="824"/>
      <c r="BD357" s="825"/>
      <c r="BE357" s="830"/>
      <c r="BF357" s="831"/>
      <c r="BG357" s="831"/>
      <c r="BH357" s="831"/>
      <c r="BI357" s="831"/>
      <c r="BJ357" s="831"/>
      <c r="BK357" s="831"/>
      <c r="BL357" s="832"/>
    </row>
    <row r="358" spans="1:64" ht="15.95" customHeight="1" x14ac:dyDescent="0.15">
      <c r="A358" s="102"/>
      <c r="B358" s="102"/>
      <c r="C358" s="793" t="str">
        <f>IF(M358="","",COUNT($C$7:D357)+1)</f>
        <v/>
      </c>
      <c r="D358" s="794"/>
      <c r="E358" s="799"/>
      <c r="F358" s="800"/>
      <c r="G358" s="800"/>
      <c r="H358" s="800"/>
      <c r="I358" s="800"/>
      <c r="J358" s="800"/>
      <c r="K358" s="800"/>
      <c r="L358" s="801"/>
      <c r="M358" s="808"/>
      <c r="N358" s="809"/>
      <c r="O358" s="809"/>
      <c r="P358" s="809"/>
      <c r="Q358" s="809"/>
      <c r="R358" s="809"/>
      <c r="S358" s="809"/>
      <c r="T358" s="809"/>
      <c r="U358" s="809"/>
      <c r="V358" s="809"/>
      <c r="W358" s="809"/>
      <c r="X358" s="810"/>
      <c r="Y358" s="811"/>
      <c r="Z358" s="812"/>
      <c r="AA358" s="812"/>
      <c r="AB358" s="812"/>
      <c r="AC358" s="812"/>
      <c r="AD358" s="812"/>
      <c r="AE358" s="812"/>
      <c r="AF358" s="813"/>
      <c r="AG358" s="817" t="str">
        <f t="shared" si="10"/>
        <v/>
      </c>
      <c r="AH358" s="818"/>
      <c r="AI358" s="818"/>
      <c r="AJ358" s="819"/>
      <c r="AK358" s="820"/>
      <c r="AL358" s="821"/>
      <c r="AM358" s="821"/>
      <c r="AN358" s="821"/>
      <c r="AO358" s="821"/>
      <c r="AP358" s="821"/>
      <c r="AQ358" s="821"/>
      <c r="AR358" s="821"/>
      <c r="AS358" s="821"/>
      <c r="AT358" s="821"/>
      <c r="AU358" s="821"/>
      <c r="AV358" s="821"/>
      <c r="AW358" s="821"/>
      <c r="AX358" s="821"/>
      <c r="AY358" s="821"/>
      <c r="AZ358" s="821"/>
      <c r="BA358" s="822"/>
      <c r="BB358" s="823"/>
      <c r="BC358" s="824"/>
      <c r="BD358" s="825"/>
      <c r="BE358" s="811"/>
      <c r="BF358" s="812"/>
      <c r="BG358" s="812"/>
      <c r="BH358" s="812"/>
      <c r="BI358" s="812"/>
      <c r="BJ358" s="812"/>
      <c r="BK358" s="812"/>
      <c r="BL358" s="826"/>
    </row>
    <row r="359" spans="1:64" ht="15.95" customHeight="1" x14ac:dyDescent="0.15">
      <c r="A359" s="102"/>
      <c r="B359" s="102"/>
      <c r="C359" s="795"/>
      <c r="D359" s="796"/>
      <c r="E359" s="802"/>
      <c r="F359" s="803"/>
      <c r="G359" s="803"/>
      <c r="H359" s="803"/>
      <c r="I359" s="803"/>
      <c r="J359" s="803"/>
      <c r="K359" s="803"/>
      <c r="L359" s="804"/>
      <c r="M359" s="833"/>
      <c r="N359" s="834"/>
      <c r="O359" s="834"/>
      <c r="P359" s="834"/>
      <c r="Q359" s="834"/>
      <c r="R359" s="834"/>
      <c r="S359" s="834"/>
      <c r="T359" s="834"/>
      <c r="U359" s="834"/>
      <c r="V359" s="834"/>
      <c r="W359" s="834"/>
      <c r="X359" s="835"/>
      <c r="Y359" s="814"/>
      <c r="Z359" s="815"/>
      <c r="AA359" s="815"/>
      <c r="AB359" s="815"/>
      <c r="AC359" s="815"/>
      <c r="AD359" s="815"/>
      <c r="AE359" s="815"/>
      <c r="AF359" s="816"/>
      <c r="AG359" s="817" t="str">
        <f t="shared" si="10"/>
        <v/>
      </c>
      <c r="AH359" s="818"/>
      <c r="AI359" s="818"/>
      <c r="AJ359" s="819"/>
      <c r="AK359" s="820"/>
      <c r="AL359" s="821"/>
      <c r="AM359" s="821"/>
      <c r="AN359" s="821"/>
      <c r="AO359" s="821"/>
      <c r="AP359" s="821"/>
      <c r="AQ359" s="821"/>
      <c r="AR359" s="821"/>
      <c r="AS359" s="821"/>
      <c r="AT359" s="821"/>
      <c r="AU359" s="821"/>
      <c r="AV359" s="821"/>
      <c r="AW359" s="821"/>
      <c r="AX359" s="821"/>
      <c r="AY359" s="821"/>
      <c r="AZ359" s="821"/>
      <c r="BA359" s="822"/>
      <c r="BB359" s="823"/>
      <c r="BC359" s="824"/>
      <c r="BD359" s="825"/>
      <c r="BE359" s="827"/>
      <c r="BF359" s="828"/>
      <c r="BG359" s="828"/>
      <c r="BH359" s="828"/>
      <c r="BI359" s="828"/>
      <c r="BJ359" s="828"/>
      <c r="BK359" s="828"/>
      <c r="BL359" s="829"/>
    </row>
    <row r="360" spans="1:64" ht="15.95" customHeight="1" x14ac:dyDescent="0.15">
      <c r="A360" s="102"/>
      <c r="B360" s="102"/>
      <c r="C360" s="797"/>
      <c r="D360" s="798"/>
      <c r="E360" s="805"/>
      <c r="F360" s="806"/>
      <c r="G360" s="806"/>
      <c r="H360" s="806"/>
      <c r="I360" s="806"/>
      <c r="J360" s="806"/>
      <c r="K360" s="806"/>
      <c r="L360" s="807"/>
      <c r="M360" s="836"/>
      <c r="N360" s="837"/>
      <c r="O360" s="837"/>
      <c r="P360" s="837"/>
      <c r="Q360" s="837"/>
      <c r="R360" s="837"/>
      <c r="S360" s="837"/>
      <c r="T360" s="837"/>
      <c r="U360" s="837"/>
      <c r="V360" s="837"/>
      <c r="W360" s="837"/>
      <c r="X360" s="838"/>
      <c r="Y360" s="839"/>
      <c r="Z360" s="840"/>
      <c r="AA360" s="840"/>
      <c r="AB360" s="840"/>
      <c r="AC360" s="840"/>
      <c r="AD360" s="840"/>
      <c r="AE360" s="840"/>
      <c r="AF360" s="841"/>
      <c r="AG360" s="817" t="str">
        <f t="shared" si="10"/>
        <v/>
      </c>
      <c r="AH360" s="818"/>
      <c r="AI360" s="818"/>
      <c r="AJ360" s="819"/>
      <c r="AK360" s="820"/>
      <c r="AL360" s="821"/>
      <c r="AM360" s="821"/>
      <c r="AN360" s="821"/>
      <c r="AO360" s="821"/>
      <c r="AP360" s="821"/>
      <c r="AQ360" s="821"/>
      <c r="AR360" s="821"/>
      <c r="AS360" s="821"/>
      <c r="AT360" s="821"/>
      <c r="AU360" s="821"/>
      <c r="AV360" s="821"/>
      <c r="AW360" s="821"/>
      <c r="AX360" s="821"/>
      <c r="AY360" s="821"/>
      <c r="AZ360" s="821"/>
      <c r="BA360" s="822"/>
      <c r="BB360" s="823"/>
      <c r="BC360" s="824"/>
      <c r="BD360" s="825"/>
      <c r="BE360" s="830"/>
      <c r="BF360" s="831"/>
      <c r="BG360" s="831"/>
      <c r="BH360" s="831"/>
      <c r="BI360" s="831"/>
      <c r="BJ360" s="831"/>
      <c r="BK360" s="831"/>
      <c r="BL360" s="832"/>
    </row>
    <row r="361" spans="1:64" ht="15.95" customHeight="1" x14ac:dyDescent="0.15">
      <c r="A361" s="102"/>
      <c r="B361" s="102"/>
      <c r="C361" s="793" t="str">
        <f>IF(M361="","",COUNT($C$7:D360)+1)</f>
        <v/>
      </c>
      <c r="D361" s="794"/>
      <c r="E361" s="799"/>
      <c r="F361" s="800"/>
      <c r="G361" s="800"/>
      <c r="H361" s="800"/>
      <c r="I361" s="800"/>
      <c r="J361" s="800"/>
      <c r="K361" s="800"/>
      <c r="L361" s="801"/>
      <c r="M361" s="808"/>
      <c r="N361" s="809"/>
      <c r="O361" s="809"/>
      <c r="P361" s="809"/>
      <c r="Q361" s="809"/>
      <c r="R361" s="809"/>
      <c r="S361" s="809"/>
      <c r="T361" s="809"/>
      <c r="U361" s="809"/>
      <c r="V361" s="809"/>
      <c r="W361" s="809"/>
      <c r="X361" s="810"/>
      <c r="Y361" s="811"/>
      <c r="Z361" s="812"/>
      <c r="AA361" s="812"/>
      <c r="AB361" s="812"/>
      <c r="AC361" s="812"/>
      <c r="AD361" s="812"/>
      <c r="AE361" s="812"/>
      <c r="AF361" s="813"/>
      <c r="AG361" s="817" t="str">
        <f t="shared" si="10"/>
        <v/>
      </c>
      <c r="AH361" s="818"/>
      <c r="AI361" s="818"/>
      <c r="AJ361" s="819"/>
      <c r="AK361" s="820"/>
      <c r="AL361" s="821"/>
      <c r="AM361" s="821"/>
      <c r="AN361" s="821"/>
      <c r="AO361" s="821"/>
      <c r="AP361" s="821"/>
      <c r="AQ361" s="821"/>
      <c r="AR361" s="821"/>
      <c r="AS361" s="821"/>
      <c r="AT361" s="821"/>
      <c r="AU361" s="821"/>
      <c r="AV361" s="821"/>
      <c r="AW361" s="821"/>
      <c r="AX361" s="821"/>
      <c r="AY361" s="821"/>
      <c r="AZ361" s="821"/>
      <c r="BA361" s="822"/>
      <c r="BB361" s="823"/>
      <c r="BC361" s="824"/>
      <c r="BD361" s="825"/>
      <c r="BE361" s="811"/>
      <c r="BF361" s="812"/>
      <c r="BG361" s="812"/>
      <c r="BH361" s="812"/>
      <c r="BI361" s="812"/>
      <c r="BJ361" s="812"/>
      <c r="BK361" s="812"/>
      <c r="BL361" s="826"/>
    </row>
    <row r="362" spans="1:64" ht="15.95" customHeight="1" x14ac:dyDescent="0.15">
      <c r="A362" s="102"/>
      <c r="B362" s="102"/>
      <c r="C362" s="795"/>
      <c r="D362" s="796"/>
      <c r="E362" s="802"/>
      <c r="F362" s="803"/>
      <c r="G362" s="803"/>
      <c r="H362" s="803"/>
      <c r="I362" s="803"/>
      <c r="J362" s="803"/>
      <c r="K362" s="803"/>
      <c r="L362" s="804"/>
      <c r="M362" s="833"/>
      <c r="N362" s="834"/>
      <c r="O362" s="834"/>
      <c r="P362" s="834"/>
      <c r="Q362" s="834"/>
      <c r="R362" s="834"/>
      <c r="S362" s="834"/>
      <c r="T362" s="834"/>
      <c r="U362" s="834"/>
      <c r="V362" s="834"/>
      <c r="W362" s="834"/>
      <c r="X362" s="835"/>
      <c r="Y362" s="814"/>
      <c r="Z362" s="815"/>
      <c r="AA362" s="815"/>
      <c r="AB362" s="815"/>
      <c r="AC362" s="815"/>
      <c r="AD362" s="815"/>
      <c r="AE362" s="815"/>
      <c r="AF362" s="816"/>
      <c r="AG362" s="817" t="str">
        <f t="shared" si="10"/>
        <v/>
      </c>
      <c r="AH362" s="818"/>
      <c r="AI362" s="818"/>
      <c r="AJ362" s="819"/>
      <c r="AK362" s="820"/>
      <c r="AL362" s="821"/>
      <c r="AM362" s="821"/>
      <c r="AN362" s="821"/>
      <c r="AO362" s="821"/>
      <c r="AP362" s="821"/>
      <c r="AQ362" s="821"/>
      <c r="AR362" s="821"/>
      <c r="AS362" s="821"/>
      <c r="AT362" s="821"/>
      <c r="AU362" s="821"/>
      <c r="AV362" s="821"/>
      <c r="AW362" s="821"/>
      <c r="AX362" s="821"/>
      <c r="AY362" s="821"/>
      <c r="AZ362" s="821"/>
      <c r="BA362" s="822"/>
      <c r="BB362" s="823"/>
      <c r="BC362" s="824"/>
      <c r="BD362" s="825"/>
      <c r="BE362" s="827"/>
      <c r="BF362" s="828"/>
      <c r="BG362" s="828"/>
      <c r="BH362" s="828"/>
      <c r="BI362" s="828"/>
      <c r="BJ362" s="828"/>
      <c r="BK362" s="828"/>
      <c r="BL362" s="829"/>
    </row>
    <row r="363" spans="1:64" ht="15.95" customHeight="1" x14ac:dyDescent="0.15">
      <c r="A363" s="102"/>
      <c r="B363" s="102"/>
      <c r="C363" s="797"/>
      <c r="D363" s="798"/>
      <c r="E363" s="805"/>
      <c r="F363" s="806"/>
      <c r="G363" s="806"/>
      <c r="H363" s="806"/>
      <c r="I363" s="806"/>
      <c r="J363" s="806"/>
      <c r="K363" s="806"/>
      <c r="L363" s="807"/>
      <c r="M363" s="836"/>
      <c r="N363" s="837"/>
      <c r="O363" s="837"/>
      <c r="P363" s="837"/>
      <c r="Q363" s="837"/>
      <c r="R363" s="837"/>
      <c r="S363" s="837"/>
      <c r="T363" s="837"/>
      <c r="U363" s="837"/>
      <c r="V363" s="837"/>
      <c r="W363" s="837"/>
      <c r="X363" s="838"/>
      <c r="Y363" s="839"/>
      <c r="Z363" s="840"/>
      <c r="AA363" s="840"/>
      <c r="AB363" s="840"/>
      <c r="AC363" s="840"/>
      <c r="AD363" s="840"/>
      <c r="AE363" s="840"/>
      <c r="AF363" s="841"/>
      <c r="AG363" s="817" t="str">
        <f t="shared" si="10"/>
        <v/>
      </c>
      <c r="AH363" s="818"/>
      <c r="AI363" s="818"/>
      <c r="AJ363" s="819"/>
      <c r="AK363" s="820"/>
      <c r="AL363" s="821"/>
      <c r="AM363" s="821"/>
      <c r="AN363" s="821"/>
      <c r="AO363" s="821"/>
      <c r="AP363" s="821"/>
      <c r="AQ363" s="821"/>
      <c r="AR363" s="821"/>
      <c r="AS363" s="821"/>
      <c r="AT363" s="821"/>
      <c r="AU363" s="821"/>
      <c r="AV363" s="821"/>
      <c r="AW363" s="821"/>
      <c r="AX363" s="821"/>
      <c r="AY363" s="821"/>
      <c r="AZ363" s="821"/>
      <c r="BA363" s="822"/>
      <c r="BB363" s="823"/>
      <c r="BC363" s="824"/>
      <c r="BD363" s="825"/>
      <c r="BE363" s="830"/>
      <c r="BF363" s="831"/>
      <c r="BG363" s="831"/>
      <c r="BH363" s="831"/>
      <c r="BI363" s="831"/>
      <c r="BJ363" s="831"/>
      <c r="BK363" s="831"/>
      <c r="BL363" s="832"/>
    </row>
    <row r="364" spans="1:64" ht="15.95" customHeight="1" x14ac:dyDescent="0.15">
      <c r="A364" s="102"/>
      <c r="B364" s="102"/>
      <c r="C364" s="793" t="str">
        <f>IF(M364="","",COUNT($C$7:D363)+1)</f>
        <v/>
      </c>
      <c r="D364" s="794"/>
      <c r="E364" s="799"/>
      <c r="F364" s="800"/>
      <c r="G364" s="800"/>
      <c r="H364" s="800"/>
      <c r="I364" s="800"/>
      <c r="J364" s="800"/>
      <c r="K364" s="800"/>
      <c r="L364" s="801"/>
      <c r="M364" s="808"/>
      <c r="N364" s="809"/>
      <c r="O364" s="809"/>
      <c r="P364" s="809"/>
      <c r="Q364" s="809"/>
      <c r="R364" s="809"/>
      <c r="S364" s="809"/>
      <c r="T364" s="809"/>
      <c r="U364" s="809"/>
      <c r="V364" s="809"/>
      <c r="W364" s="809"/>
      <c r="X364" s="810"/>
      <c r="Y364" s="811"/>
      <c r="Z364" s="812"/>
      <c r="AA364" s="812"/>
      <c r="AB364" s="812"/>
      <c r="AC364" s="812"/>
      <c r="AD364" s="812"/>
      <c r="AE364" s="812"/>
      <c r="AF364" s="813"/>
      <c r="AG364" s="817" t="str">
        <f t="shared" si="10"/>
        <v/>
      </c>
      <c r="AH364" s="818"/>
      <c r="AI364" s="818"/>
      <c r="AJ364" s="819"/>
      <c r="AK364" s="820"/>
      <c r="AL364" s="821"/>
      <c r="AM364" s="821"/>
      <c r="AN364" s="821"/>
      <c r="AO364" s="821"/>
      <c r="AP364" s="821"/>
      <c r="AQ364" s="821"/>
      <c r="AR364" s="821"/>
      <c r="AS364" s="821"/>
      <c r="AT364" s="821"/>
      <c r="AU364" s="821"/>
      <c r="AV364" s="821"/>
      <c r="AW364" s="821"/>
      <c r="AX364" s="821"/>
      <c r="AY364" s="821"/>
      <c r="AZ364" s="821"/>
      <c r="BA364" s="822"/>
      <c r="BB364" s="823"/>
      <c r="BC364" s="824"/>
      <c r="BD364" s="825"/>
      <c r="BE364" s="811"/>
      <c r="BF364" s="812"/>
      <c r="BG364" s="812"/>
      <c r="BH364" s="812"/>
      <c r="BI364" s="812"/>
      <c r="BJ364" s="812"/>
      <c r="BK364" s="812"/>
      <c r="BL364" s="826"/>
    </row>
    <row r="365" spans="1:64" ht="15.95" customHeight="1" x14ac:dyDescent="0.15">
      <c r="A365" s="102"/>
      <c r="B365" s="102"/>
      <c r="C365" s="795"/>
      <c r="D365" s="796"/>
      <c r="E365" s="802"/>
      <c r="F365" s="803"/>
      <c r="G365" s="803"/>
      <c r="H365" s="803"/>
      <c r="I365" s="803"/>
      <c r="J365" s="803"/>
      <c r="K365" s="803"/>
      <c r="L365" s="804"/>
      <c r="M365" s="833"/>
      <c r="N365" s="834"/>
      <c r="O365" s="834"/>
      <c r="P365" s="834"/>
      <c r="Q365" s="834"/>
      <c r="R365" s="834"/>
      <c r="S365" s="834"/>
      <c r="T365" s="834"/>
      <c r="U365" s="834"/>
      <c r="V365" s="834"/>
      <c r="W365" s="834"/>
      <c r="X365" s="835"/>
      <c r="Y365" s="814"/>
      <c r="Z365" s="815"/>
      <c r="AA365" s="815"/>
      <c r="AB365" s="815"/>
      <c r="AC365" s="815"/>
      <c r="AD365" s="815"/>
      <c r="AE365" s="815"/>
      <c r="AF365" s="816"/>
      <c r="AG365" s="817" t="str">
        <f t="shared" si="10"/>
        <v/>
      </c>
      <c r="AH365" s="818"/>
      <c r="AI365" s="818"/>
      <c r="AJ365" s="819"/>
      <c r="AK365" s="820"/>
      <c r="AL365" s="821"/>
      <c r="AM365" s="821"/>
      <c r="AN365" s="821"/>
      <c r="AO365" s="821"/>
      <c r="AP365" s="821"/>
      <c r="AQ365" s="821"/>
      <c r="AR365" s="821"/>
      <c r="AS365" s="821"/>
      <c r="AT365" s="821"/>
      <c r="AU365" s="821"/>
      <c r="AV365" s="821"/>
      <c r="AW365" s="821"/>
      <c r="AX365" s="821"/>
      <c r="AY365" s="821"/>
      <c r="AZ365" s="821"/>
      <c r="BA365" s="822"/>
      <c r="BB365" s="823"/>
      <c r="BC365" s="824"/>
      <c r="BD365" s="825"/>
      <c r="BE365" s="827"/>
      <c r="BF365" s="828"/>
      <c r="BG365" s="828"/>
      <c r="BH365" s="828"/>
      <c r="BI365" s="828"/>
      <c r="BJ365" s="828"/>
      <c r="BK365" s="828"/>
      <c r="BL365" s="829"/>
    </row>
    <row r="366" spans="1:64" ht="15.95" customHeight="1" x14ac:dyDescent="0.15">
      <c r="A366" s="102"/>
      <c r="B366" s="102"/>
      <c r="C366" s="797"/>
      <c r="D366" s="798"/>
      <c r="E366" s="805"/>
      <c r="F366" s="806"/>
      <c r="G366" s="806"/>
      <c r="H366" s="806"/>
      <c r="I366" s="806"/>
      <c r="J366" s="806"/>
      <c r="K366" s="806"/>
      <c r="L366" s="807"/>
      <c r="M366" s="836"/>
      <c r="N366" s="837"/>
      <c r="O366" s="837"/>
      <c r="P366" s="837"/>
      <c r="Q366" s="837"/>
      <c r="R366" s="837"/>
      <c r="S366" s="837"/>
      <c r="T366" s="837"/>
      <c r="U366" s="837"/>
      <c r="V366" s="837"/>
      <c r="W366" s="837"/>
      <c r="X366" s="838"/>
      <c r="Y366" s="839"/>
      <c r="Z366" s="840"/>
      <c r="AA366" s="840"/>
      <c r="AB366" s="840"/>
      <c r="AC366" s="840"/>
      <c r="AD366" s="840"/>
      <c r="AE366" s="840"/>
      <c r="AF366" s="841"/>
      <c r="AG366" s="817" t="str">
        <f t="shared" si="10"/>
        <v/>
      </c>
      <c r="AH366" s="818"/>
      <c r="AI366" s="818"/>
      <c r="AJ366" s="819"/>
      <c r="AK366" s="820"/>
      <c r="AL366" s="821"/>
      <c r="AM366" s="821"/>
      <c r="AN366" s="821"/>
      <c r="AO366" s="821"/>
      <c r="AP366" s="821"/>
      <c r="AQ366" s="821"/>
      <c r="AR366" s="821"/>
      <c r="AS366" s="821"/>
      <c r="AT366" s="821"/>
      <c r="AU366" s="821"/>
      <c r="AV366" s="821"/>
      <c r="AW366" s="821"/>
      <c r="AX366" s="821"/>
      <c r="AY366" s="821"/>
      <c r="AZ366" s="821"/>
      <c r="BA366" s="822"/>
      <c r="BB366" s="823"/>
      <c r="BC366" s="824"/>
      <c r="BD366" s="825"/>
      <c r="BE366" s="830"/>
      <c r="BF366" s="831"/>
      <c r="BG366" s="831"/>
      <c r="BH366" s="831"/>
      <c r="BI366" s="831"/>
      <c r="BJ366" s="831"/>
      <c r="BK366" s="831"/>
      <c r="BL366" s="832"/>
    </row>
    <row r="367" spans="1:64" ht="15.95" customHeight="1" x14ac:dyDescent="0.15">
      <c r="A367" s="102"/>
      <c r="B367" s="102"/>
      <c r="C367" s="793" t="str">
        <f>IF(M367="","",COUNT($C$7:D366)+1)</f>
        <v/>
      </c>
      <c r="D367" s="794"/>
      <c r="E367" s="799"/>
      <c r="F367" s="800"/>
      <c r="G367" s="800"/>
      <c r="H367" s="800"/>
      <c r="I367" s="800"/>
      <c r="J367" s="800"/>
      <c r="K367" s="800"/>
      <c r="L367" s="801"/>
      <c r="M367" s="808"/>
      <c r="N367" s="809"/>
      <c r="O367" s="809"/>
      <c r="P367" s="809"/>
      <c r="Q367" s="809"/>
      <c r="R367" s="809"/>
      <c r="S367" s="809"/>
      <c r="T367" s="809"/>
      <c r="U367" s="809"/>
      <c r="V367" s="809"/>
      <c r="W367" s="809"/>
      <c r="X367" s="810"/>
      <c r="Y367" s="811"/>
      <c r="Z367" s="812"/>
      <c r="AA367" s="812"/>
      <c r="AB367" s="812"/>
      <c r="AC367" s="812"/>
      <c r="AD367" s="812"/>
      <c r="AE367" s="812"/>
      <c r="AF367" s="813"/>
      <c r="AG367" s="817" t="str">
        <f t="shared" si="10"/>
        <v/>
      </c>
      <c r="AH367" s="818"/>
      <c r="AI367" s="818"/>
      <c r="AJ367" s="819"/>
      <c r="AK367" s="820"/>
      <c r="AL367" s="821"/>
      <c r="AM367" s="821"/>
      <c r="AN367" s="821"/>
      <c r="AO367" s="821"/>
      <c r="AP367" s="821"/>
      <c r="AQ367" s="821"/>
      <c r="AR367" s="821"/>
      <c r="AS367" s="821"/>
      <c r="AT367" s="821"/>
      <c r="AU367" s="821"/>
      <c r="AV367" s="821"/>
      <c r="AW367" s="821"/>
      <c r="AX367" s="821"/>
      <c r="AY367" s="821"/>
      <c r="AZ367" s="821"/>
      <c r="BA367" s="822"/>
      <c r="BB367" s="823"/>
      <c r="BC367" s="824"/>
      <c r="BD367" s="825"/>
      <c r="BE367" s="811"/>
      <c r="BF367" s="812"/>
      <c r="BG367" s="812"/>
      <c r="BH367" s="812"/>
      <c r="BI367" s="812"/>
      <c r="BJ367" s="812"/>
      <c r="BK367" s="812"/>
      <c r="BL367" s="826"/>
    </row>
    <row r="368" spans="1:64" ht="15.95" customHeight="1" x14ac:dyDescent="0.15">
      <c r="A368" s="102"/>
      <c r="B368" s="102"/>
      <c r="C368" s="795"/>
      <c r="D368" s="796"/>
      <c r="E368" s="802"/>
      <c r="F368" s="803"/>
      <c r="G368" s="803"/>
      <c r="H368" s="803"/>
      <c r="I368" s="803"/>
      <c r="J368" s="803"/>
      <c r="K368" s="803"/>
      <c r="L368" s="804"/>
      <c r="M368" s="833"/>
      <c r="N368" s="834"/>
      <c r="O368" s="834"/>
      <c r="P368" s="834"/>
      <c r="Q368" s="834"/>
      <c r="R368" s="834"/>
      <c r="S368" s="834"/>
      <c r="T368" s="834"/>
      <c r="U368" s="834"/>
      <c r="V368" s="834"/>
      <c r="W368" s="834"/>
      <c r="X368" s="835"/>
      <c r="Y368" s="814"/>
      <c r="Z368" s="815"/>
      <c r="AA368" s="815"/>
      <c r="AB368" s="815"/>
      <c r="AC368" s="815"/>
      <c r="AD368" s="815"/>
      <c r="AE368" s="815"/>
      <c r="AF368" s="816"/>
      <c r="AG368" s="817" t="str">
        <f t="shared" si="10"/>
        <v/>
      </c>
      <c r="AH368" s="818"/>
      <c r="AI368" s="818"/>
      <c r="AJ368" s="819"/>
      <c r="AK368" s="820"/>
      <c r="AL368" s="821"/>
      <c r="AM368" s="821"/>
      <c r="AN368" s="821"/>
      <c r="AO368" s="821"/>
      <c r="AP368" s="821"/>
      <c r="AQ368" s="821"/>
      <c r="AR368" s="821"/>
      <c r="AS368" s="821"/>
      <c r="AT368" s="821"/>
      <c r="AU368" s="821"/>
      <c r="AV368" s="821"/>
      <c r="AW368" s="821"/>
      <c r="AX368" s="821"/>
      <c r="AY368" s="821"/>
      <c r="AZ368" s="821"/>
      <c r="BA368" s="822"/>
      <c r="BB368" s="823"/>
      <c r="BC368" s="824"/>
      <c r="BD368" s="825"/>
      <c r="BE368" s="827"/>
      <c r="BF368" s="828"/>
      <c r="BG368" s="828"/>
      <c r="BH368" s="828"/>
      <c r="BI368" s="828"/>
      <c r="BJ368" s="828"/>
      <c r="BK368" s="828"/>
      <c r="BL368" s="829"/>
    </row>
    <row r="369" spans="1:64" ht="15.95" customHeight="1" x14ac:dyDescent="0.15">
      <c r="A369" s="102"/>
      <c r="B369" s="102"/>
      <c r="C369" s="797"/>
      <c r="D369" s="798"/>
      <c r="E369" s="805"/>
      <c r="F369" s="806"/>
      <c r="G369" s="806"/>
      <c r="H369" s="806"/>
      <c r="I369" s="806"/>
      <c r="J369" s="806"/>
      <c r="K369" s="806"/>
      <c r="L369" s="807"/>
      <c r="M369" s="836"/>
      <c r="N369" s="837"/>
      <c r="O369" s="837"/>
      <c r="P369" s="837"/>
      <c r="Q369" s="837"/>
      <c r="R369" s="837"/>
      <c r="S369" s="837"/>
      <c r="T369" s="837"/>
      <c r="U369" s="837"/>
      <c r="V369" s="837"/>
      <c r="W369" s="837"/>
      <c r="X369" s="838"/>
      <c r="Y369" s="839"/>
      <c r="Z369" s="840"/>
      <c r="AA369" s="840"/>
      <c r="AB369" s="840"/>
      <c r="AC369" s="840"/>
      <c r="AD369" s="840"/>
      <c r="AE369" s="840"/>
      <c r="AF369" s="841"/>
      <c r="AG369" s="817" t="str">
        <f t="shared" si="10"/>
        <v/>
      </c>
      <c r="AH369" s="818"/>
      <c r="AI369" s="818"/>
      <c r="AJ369" s="819"/>
      <c r="AK369" s="820"/>
      <c r="AL369" s="821"/>
      <c r="AM369" s="821"/>
      <c r="AN369" s="821"/>
      <c r="AO369" s="821"/>
      <c r="AP369" s="821"/>
      <c r="AQ369" s="821"/>
      <c r="AR369" s="821"/>
      <c r="AS369" s="821"/>
      <c r="AT369" s="821"/>
      <c r="AU369" s="821"/>
      <c r="AV369" s="821"/>
      <c r="AW369" s="821"/>
      <c r="AX369" s="821"/>
      <c r="AY369" s="821"/>
      <c r="AZ369" s="821"/>
      <c r="BA369" s="822"/>
      <c r="BB369" s="823"/>
      <c r="BC369" s="824"/>
      <c r="BD369" s="825"/>
      <c r="BE369" s="830"/>
      <c r="BF369" s="831"/>
      <c r="BG369" s="831"/>
      <c r="BH369" s="831"/>
      <c r="BI369" s="831"/>
      <c r="BJ369" s="831"/>
      <c r="BK369" s="831"/>
      <c r="BL369" s="832"/>
    </row>
    <row r="370" spans="1:64" ht="15.95" customHeight="1" x14ac:dyDescent="0.15">
      <c r="A370" s="102"/>
      <c r="B370" s="102"/>
      <c r="C370" s="793" t="str">
        <f>IF(M370="","",COUNT($C$7:D369)+1)</f>
        <v/>
      </c>
      <c r="D370" s="794"/>
      <c r="E370" s="799"/>
      <c r="F370" s="800"/>
      <c r="G370" s="800"/>
      <c r="H370" s="800"/>
      <c r="I370" s="800"/>
      <c r="J370" s="800"/>
      <c r="K370" s="800"/>
      <c r="L370" s="801"/>
      <c r="M370" s="808"/>
      <c r="N370" s="809"/>
      <c r="O370" s="809"/>
      <c r="P370" s="809"/>
      <c r="Q370" s="809"/>
      <c r="R370" s="809"/>
      <c r="S370" s="809"/>
      <c r="T370" s="809"/>
      <c r="U370" s="809"/>
      <c r="V370" s="809"/>
      <c r="W370" s="809"/>
      <c r="X370" s="810"/>
      <c r="Y370" s="811"/>
      <c r="Z370" s="812"/>
      <c r="AA370" s="812"/>
      <c r="AB370" s="812"/>
      <c r="AC370" s="812"/>
      <c r="AD370" s="812"/>
      <c r="AE370" s="812"/>
      <c r="AF370" s="813"/>
      <c r="AG370" s="817" t="str">
        <f t="shared" si="10"/>
        <v/>
      </c>
      <c r="AH370" s="818"/>
      <c r="AI370" s="818"/>
      <c r="AJ370" s="819"/>
      <c r="AK370" s="820"/>
      <c r="AL370" s="821"/>
      <c r="AM370" s="821"/>
      <c r="AN370" s="821"/>
      <c r="AO370" s="821"/>
      <c r="AP370" s="821"/>
      <c r="AQ370" s="821"/>
      <c r="AR370" s="821"/>
      <c r="AS370" s="821"/>
      <c r="AT370" s="821"/>
      <c r="AU370" s="821"/>
      <c r="AV370" s="821"/>
      <c r="AW370" s="821"/>
      <c r="AX370" s="821"/>
      <c r="AY370" s="821"/>
      <c r="AZ370" s="821"/>
      <c r="BA370" s="822"/>
      <c r="BB370" s="823"/>
      <c r="BC370" s="824"/>
      <c r="BD370" s="825"/>
      <c r="BE370" s="811"/>
      <c r="BF370" s="812"/>
      <c r="BG370" s="812"/>
      <c r="BH370" s="812"/>
      <c r="BI370" s="812"/>
      <c r="BJ370" s="812"/>
      <c r="BK370" s="812"/>
      <c r="BL370" s="826"/>
    </row>
    <row r="371" spans="1:64" ht="15.95" customHeight="1" x14ac:dyDescent="0.15">
      <c r="A371" s="102"/>
      <c r="B371" s="102"/>
      <c r="C371" s="795"/>
      <c r="D371" s="796"/>
      <c r="E371" s="802"/>
      <c r="F371" s="803"/>
      <c r="G371" s="803"/>
      <c r="H371" s="803"/>
      <c r="I371" s="803"/>
      <c r="J371" s="803"/>
      <c r="K371" s="803"/>
      <c r="L371" s="804"/>
      <c r="M371" s="833"/>
      <c r="N371" s="834"/>
      <c r="O371" s="834"/>
      <c r="P371" s="834"/>
      <c r="Q371" s="834"/>
      <c r="R371" s="834"/>
      <c r="S371" s="834"/>
      <c r="T371" s="834"/>
      <c r="U371" s="834"/>
      <c r="V371" s="834"/>
      <c r="W371" s="834"/>
      <c r="X371" s="835"/>
      <c r="Y371" s="814"/>
      <c r="Z371" s="815"/>
      <c r="AA371" s="815"/>
      <c r="AB371" s="815"/>
      <c r="AC371" s="815"/>
      <c r="AD371" s="815"/>
      <c r="AE371" s="815"/>
      <c r="AF371" s="816"/>
      <c r="AG371" s="817" t="str">
        <f t="shared" si="10"/>
        <v/>
      </c>
      <c r="AH371" s="818"/>
      <c r="AI371" s="818"/>
      <c r="AJ371" s="819"/>
      <c r="AK371" s="820"/>
      <c r="AL371" s="821"/>
      <c r="AM371" s="821"/>
      <c r="AN371" s="821"/>
      <c r="AO371" s="821"/>
      <c r="AP371" s="821"/>
      <c r="AQ371" s="821"/>
      <c r="AR371" s="821"/>
      <c r="AS371" s="821"/>
      <c r="AT371" s="821"/>
      <c r="AU371" s="821"/>
      <c r="AV371" s="821"/>
      <c r="AW371" s="821"/>
      <c r="AX371" s="821"/>
      <c r="AY371" s="821"/>
      <c r="AZ371" s="821"/>
      <c r="BA371" s="822"/>
      <c r="BB371" s="823"/>
      <c r="BC371" s="824"/>
      <c r="BD371" s="825"/>
      <c r="BE371" s="827"/>
      <c r="BF371" s="828"/>
      <c r="BG371" s="828"/>
      <c r="BH371" s="828"/>
      <c r="BI371" s="828"/>
      <c r="BJ371" s="828"/>
      <c r="BK371" s="828"/>
      <c r="BL371" s="829"/>
    </row>
    <row r="372" spans="1:64" ht="15.95" customHeight="1" x14ac:dyDescent="0.15">
      <c r="A372" s="102"/>
      <c r="B372" s="102"/>
      <c r="C372" s="797"/>
      <c r="D372" s="798"/>
      <c r="E372" s="805"/>
      <c r="F372" s="806"/>
      <c r="G372" s="806"/>
      <c r="H372" s="806"/>
      <c r="I372" s="806"/>
      <c r="J372" s="806"/>
      <c r="K372" s="806"/>
      <c r="L372" s="807"/>
      <c r="M372" s="836"/>
      <c r="N372" s="837"/>
      <c r="O372" s="837"/>
      <c r="P372" s="837"/>
      <c r="Q372" s="837"/>
      <c r="R372" s="837"/>
      <c r="S372" s="837"/>
      <c r="T372" s="837"/>
      <c r="U372" s="837"/>
      <c r="V372" s="837"/>
      <c r="W372" s="837"/>
      <c r="X372" s="838"/>
      <c r="Y372" s="839"/>
      <c r="Z372" s="840"/>
      <c r="AA372" s="840"/>
      <c r="AB372" s="840"/>
      <c r="AC372" s="840"/>
      <c r="AD372" s="840"/>
      <c r="AE372" s="840"/>
      <c r="AF372" s="841"/>
      <c r="AG372" s="817" t="str">
        <f t="shared" si="10"/>
        <v/>
      </c>
      <c r="AH372" s="818"/>
      <c r="AI372" s="818"/>
      <c r="AJ372" s="819"/>
      <c r="AK372" s="820"/>
      <c r="AL372" s="821"/>
      <c r="AM372" s="821"/>
      <c r="AN372" s="821"/>
      <c r="AO372" s="821"/>
      <c r="AP372" s="821"/>
      <c r="AQ372" s="821"/>
      <c r="AR372" s="821"/>
      <c r="AS372" s="821"/>
      <c r="AT372" s="821"/>
      <c r="AU372" s="821"/>
      <c r="AV372" s="821"/>
      <c r="AW372" s="821"/>
      <c r="AX372" s="821"/>
      <c r="AY372" s="821"/>
      <c r="AZ372" s="821"/>
      <c r="BA372" s="822"/>
      <c r="BB372" s="823"/>
      <c r="BC372" s="824"/>
      <c r="BD372" s="825"/>
      <c r="BE372" s="830"/>
      <c r="BF372" s="831"/>
      <c r="BG372" s="831"/>
      <c r="BH372" s="831"/>
      <c r="BI372" s="831"/>
      <c r="BJ372" s="831"/>
      <c r="BK372" s="831"/>
      <c r="BL372" s="832"/>
    </row>
    <row r="373" spans="1:64" ht="15.95" customHeight="1" x14ac:dyDescent="0.15">
      <c r="A373" s="102"/>
      <c r="B373" s="102"/>
      <c r="C373" s="793" t="str">
        <f>IF(M373="","",COUNT($C$7:D372)+1)</f>
        <v/>
      </c>
      <c r="D373" s="794"/>
      <c r="E373" s="799"/>
      <c r="F373" s="800"/>
      <c r="G373" s="800"/>
      <c r="H373" s="800"/>
      <c r="I373" s="800"/>
      <c r="J373" s="800"/>
      <c r="K373" s="800"/>
      <c r="L373" s="801"/>
      <c r="M373" s="808"/>
      <c r="N373" s="809"/>
      <c r="O373" s="809"/>
      <c r="P373" s="809"/>
      <c r="Q373" s="809"/>
      <c r="R373" s="809"/>
      <c r="S373" s="809"/>
      <c r="T373" s="809"/>
      <c r="U373" s="809"/>
      <c r="V373" s="809"/>
      <c r="W373" s="809"/>
      <c r="X373" s="810"/>
      <c r="Y373" s="811"/>
      <c r="Z373" s="812"/>
      <c r="AA373" s="812"/>
      <c r="AB373" s="812"/>
      <c r="AC373" s="812"/>
      <c r="AD373" s="812"/>
      <c r="AE373" s="812"/>
      <c r="AF373" s="813"/>
      <c r="AG373" s="817" t="str">
        <f t="shared" si="10"/>
        <v/>
      </c>
      <c r="AH373" s="818"/>
      <c r="AI373" s="818"/>
      <c r="AJ373" s="819"/>
      <c r="AK373" s="820"/>
      <c r="AL373" s="821"/>
      <c r="AM373" s="821"/>
      <c r="AN373" s="821"/>
      <c r="AO373" s="821"/>
      <c r="AP373" s="821"/>
      <c r="AQ373" s="821"/>
      <c r="AR373" s="821"/>
      <c r="AS373" s="821"/>
      <c r="AT373" s="821"/>
      <c r="AU373" s="821"/>
      <c r="AV373" s="821"/>
      <c r="AW373" s="821"/>
      <c r="AX373" s="821"/>
      <c r="AY373" s="821"/>
      <c r="AZ373" s="821"/>
      <c r="BA373" s="822"/>
      <c r="BB373" s="823"/>
      <c r="BC373" s="824"/>
      <c r="BD373" s="825"/>
      <c r="BE373" s="811"/>
      <c r="BF373" s="812"/>
      <c r="BG373" s="812"/>
      <c r="BH373" s="812"/>
      <c r="BI373" s="812"/>
      <c r="BJ373" s="812"/>
      <c r="BK373" s="812"/>
      <c r="BL373" s="826"/>
    </row>
    <row r="374" spans="1:64" ht="15.95" customHeight="1" x14ac:dyDescent="0.15">
      <c r="A374" s="102"/>
      <c r="B374" s="102"/>
      <c r="C374" s="795"/>
      <c r="D374" s="796"/>
      <c r="E374" s="802"/>
      <c r="F374" s="803"/>
      <c r="G374" s="803"/>
      <c r="H374" s="803"/>
      <c r="I374" s="803"/>
      <c r="J374" s="803"/>
      <c r="K374" s="803"/>
      <c r="L374" s="804"/>
      <c r="M374" s="833"/>
      <c r="N374" s="834"/>
      <c r="O374" s="834"/>
      <c r="P374" s="834"/>
      <c r="Q374" s="834"/>
      <c r="R374" s="834"/>
      <c r="S374" s="834"/>
      <c r="T374" s="834"/>
      <c r="U374" s="834"/>
      <c r="V374" s="834"/>
      <c r="W374" s="834"/>
      <c r="X374" s="835"/>
      <c r="Y374" s="814"/>
      <c r="Z374" s="815"/>
      <c r="AA374" s="815"/>
      <c r="AB374" s="815"/>
      <c r="AC374" s="815"/>
      <c r="AD374" s="815"/>
      <c r="AE374" s="815"/>
      <c r="AF374" s="816"/>
      <c r="AG374" s="817" t="str">
        <f t="shared" si="10"/>
        <v/>
      </c>
      <c r="AH374" s="818"/>
      <c r="AI374" s="818"/>
      <c r="AJ374" s="819"/>
      <c r="AK374" s="820"/>
      <c r="AL374" s="821"/>
      <c r="AM374" s="821"/>
      <c r="AN374" s="821"/>
      <c r="AO374" s="821"/>
      <c r="AP374" s="821"/>
      <c r="AQ374" s="821"/>
      <c r="AR374" s="821"/>
      <c r="AS374" s="821"/>
      <c r="AT374" s="821"/>
      <c r="AU374" s="821"/>
      <c r="AV374" s="821"/>
      <c r="AW374" s="821"/>
      <c r="AX374" s="821"/>
      <c r="AY374" s="821"/>
      <c r="AZ374" s="821"/>
      <c r="BA374" s="822"/>
      <c r="BB374" s="823"/>
      <c r="BC374" s="824"/>
      <c r="BD374" s="825"/>
      <c r="BE374" s="827"/>
      <c r="BF374" s="828"/>
      <c r="BG374" s="828"/>
      <c r="BH374" s="828"/>
      <c r="BI374" s="828"/>
      <c r="BJ374" s="828"/>
      <c r="BK374" s="828"/>
      <c r="BL374" s="829"/>
    </row>
    <row r="375" spans="1:64" ht="15.95" customHeight="1" x14ac:dyDescent="0.15">
      <c r="A375" s="102"/>
      <c r="B375" s="102"/>
      <c r="C375" s="797"/>
      <c r="D375" s="798"/>
      <c r="E375" s="805"/>
      <c r="F375" s="806"/>
      <c r="G375" s="806"/>
      <c r="H375" s="806"/>
      <c r="I375" s="806"/>
      <c r="J375" s="806"/>
      <c r="K375" s="806"/>
      <c r="L375" s="807"/>
      <c r="M375" s="836"/>
      <c r="N375" s="837"/>
      <c r="O375" s="837"/>
      <c r="P375" s="837"/>
      <c r="Q375" s="837"/>
      <c r="R375" s="837"/>
      <c r="S375" s="837"/>
      <c r="T375" s="837"/>
      <c r="U375" s="837"/>
      <c r="V375" s="837"/>
      <c r="W375" s="837"/>
      <c r="X375" s="838"/>
      <c r="Y375" s="839"/>
      <c r="Z375" s="840"/>
      <c r="AA375" s="840"/>
      <c r="AB375" s="840"/>
      <c r="AC375" s="840"/>
      <c r="AD375" s="840"/>
      <c r="AE375" s="840"/>
      <c r="AF375" s="841"/>
      <c r="AG375" s="817" t="str">
        <f t="shared" si="10"/>
        <v/>
      </c>
      <c r="AH375" s="818"/>
      <c r="AI375" s="818"/>
      <c r="AJ375" s="819"/>
      <c r="AK375" s="820"/>
      <c r="AL375" s="821"/>
      <c r="AM375" s="821"/>
      <c r="AN375" s="821"/>
      <c r="AO375" s="821"/>
      <c r="AP375" s="821"/>
      <c r="AQ375" s="821"/>
      <c r="AR375" s="821"/>
      <c r="AS375" s="821"/>
      <c r="AT375" s="821"/>
      <c r="AU375" s="821"/>
      <c r="AV375" s="821"/>
      <c r="AW375" s="821"/>
      <c r="AX375" s="821"/>
      <c r="AY375" s="821"/>
      <c r="AZ375" s="821"/>
      <c r="BA375" s="822"/>
      <c r="BB375" s="823"/>
      <c r="BC375" s="824"/>
      <c r="BD375" s="825"/>
      <c r="BE375" s="830"/>
      <c r="BF375" s="831"/>
      <c r="BG375" s="831"/>
      <c r="BH375" s="831"/>
      <c r="BI375" s="831"/>
      <c r="BJ375" s="831"/>
      <c r="BK375" s="831"/>
      <c r="BL375" s="832"/>
    </row>
    <row r="376" spans="1:64" ht="15.95" customHeight="1" x14ac:dyDescent="0.15">
      <c r="A376" s="102"/>
      <c r="B376" s="102"/>
      <c r="C376" s="793" t="str">
        <f>IF(M376="","",COUNT($C$7:D375)+1)</f>
        <v/>
      </c>
      <c r="D376" s="794"/>
      <c r="E376" s="799"/>
      <c r="F376" s="800"/>
      <c r="G376" s="800"/>
      <c r="H376" s="800"/>
      <c r="I376" s="800"/>
      <c r="J376" s="800"/>
      <c r="K376" s="800"/>
      <c r="L376" s="801"/>
      <c r="M376" s="808"/>
      <c r="N376" s="809"/>
      <c r="O376" s="809"/>
      <c r="P376" s="809"/>
      <c r="Q376" s="809"/>
      <c r="R376" s="809"/>
      <c r="S376" s="809"/>
      <c r="T376" s="809"/>
      <c r="U376" s="809"/>
      <c r="V376" s="809"/>
      <c r="W376" s="809"/>
      <c r="X376" s="810"/>
      <c r="Y376" s="811"/>
      <c r="Z376" s="812"/>
      <c r="AA376" s="812"/>
      <c r="AB376" s="812"/>
      <c r="AC376" s="812"/>
      <c r="AD376" s="812"/>
      <c r="AE376" s="812"/>
      <c r="AF376" s="813"/>
      <c r="AG376" s="817" t="str">
        <f t="shared" si="10"/>
        <v/>
      </c>
      <c r="AH376" s="818"/>
      <c r="AI376" s="818"/>
      <c r="AJ376" s="819"/>
      <c r="AK376" s="820"/>
      <c r="AL376" s="821"/>
      <c r="AM376" s="821"/>
      <c r="AN376" s="821"/>
      <c r="AO376" s="821"/>
      <c r="AP376" s="821"/>
      <c r="AQ376" s="821"/>
      <c r="AR376" s="821"/>
      <c r="AS376" s="821"/>
      <c r="AT376" s="821"/>
      <c r="AU376" s="821"/>
      <c r="AV376" s="821"/>
      <c r="AW376" s="821"/>
      <c r="AX376" s="821"/>
      <c r="AY376" s="821"/>
      <c r="AZ376" s="821"/>
      <c r="BA376" s="822"/>
      <c r="BB376" s="823"/>
      <c r="BC376" s="824"/>
      <c r="BD376" s="825"/>
      <c r="BE376" s="811"/>
      <c r="BF376" s="812"/>
      <c r="BG376" s="812"/>
      <c r="BH376" s="812"/>
      <c r="BI376" s="812"/>
      <c r="BJ376" s="812"/>
      <c r="BK376" s="812"/>
      <c r="BL376" s="826"/>
    </row>
    <row r="377" spans="1:64" ht="15.95" customHeight="1" x14ac:dyDescent="0.15">
      <c r="A377" s="102"/>
      <c r="B377" s="102"/>
      <c r="C377" s="795"/>
      <c r="D377" s="796"/>
      <c r="E377" s="802"/>
      <c r="F377" s="803"/>
      <c r="G377" s="803"/>
      <c r="H377" s="803"/>
      <c r="I377" s="803"/>
      <c r="J377" s="803"/>
      <c r="K377" s="803"/>
      <c r="L377" s="804"/>
      <c r="M377" s="833"/>
      <c r="N377" s="834"/>
      <c r="O377" s="834"/>
      <c r="P377" s="834"/>
      <c r="Q377" s="834"/>
      <c r="R377" s="834"/>
      <c r="S377" s="834"/>
      <c r="T377" s="834"/>
      <c r="U377" s="834"/>
      <c r="V377" s="834"/>
      <c r="W377" s="834"/>
      <c r="X377" s="835"/>
      <c r="Y377" s="814"/>
      <c r="Z377" s="815"/>
      <c r="AA377" s="815"/>
      <c r="AB377" s="815"/>
      <c r="AC377" s="815"/>
      <c r="AD377" s="815"/>
      <c r="AE377" s="815"/>
      <c r="AF377" s="816"/>
      <c r="AG377" s="817" t="str">
        <f t="shared" si="10"/>
        <v/>
      </c>
      <c r="AH377" s="818"/>
      <c r="AI377" s="818"/>
      <c r="AJ377" s="819"/>
      <c r="AK377" s="820"/>
      <c r="AL377" s="821"/>
      <c r="AM377" s="821"/>
      <c r="AN377" s="821"/>
      <c r="AO377" s="821"/>
      <c r="AP377" s="821"/>
      <c r="AQ377" s="821"/>
      <c r="AR377" s="821"/>
      <c r="AS377" s="821"/>
      <c r="AT377" s="821"/>
      <c r="AU377" s="821"/>
      <c r="AV377" s="821"/>
      <c r="AW377" s="821"/>
      <c r="AX377" s="821"/>
      <c r="AY377" s="821"/>
      <c r="AZ377" s="821"/>
      <c r="BA377" s="822"/>
      <c r="BB377" s="823"/>
      <c r="BC377" s="824"/>
      <c r="BD377" s="825"/>
      <c r="BE377" s="827"/>
      <c r="BF377" s="828"/>
      <c r="BG377" s="828"/>
      <c r="BH377" s="828"/>
      <c r="BI377" s="828"/>
      <c r="BJ377" s="828"/>
      <c r="BK377" s="828"/>
      <c r="BL377" s="829"/>
    </row>
    <row r="378" spans="1:64" ht="15.95" customHeight="1" x14ac:dyDescent="0.15">
      <c r="A378" s="102"/>
      <c r="B378" s="102"/>
      <c r="C378" s="797"/>
      <c r="D378" s="798"/>
      <c r="E378" s="805"/>
      <c r="F378" s="806"/>
      <c r="G378" s="806"/>
      <c r="H378" s="806"/>
      <c r="I378" s="806"/>
      <c r="J378" s="806"/>
      <c r="K378" s="806"/>
      <c r="L378" s="807"/>
      <c r="M378" s="836"/>
      <c r="N378" s="837"/>
      <c r="O378" s="837"/>
      <c r="P378" s="837"/>
      <c r="Q378" s="837"/>
      <c r="R378" s="837"/>
      <c r="S378" s="837"/>
      <c r="T378" s="837"/>
      <c r="U378" s="837"/>
      <c r="V378" s="837"/>
      <c r="W378" s="837"/>
      <c r="X378" s="838"/>
      <c r="Y378" s="839"/>
      <c r="Z378" s="840"/>
      <c r="AA378" s="840"/>
      <c r="AB378" s="840"/>
      <c r="AC378" s="840"/>
      <c r="AD378" s="840"/>
      <c r="AE378" s="840"/>
      <c r="AF378" s="841"/>
      <c r="AG378" s="817" t="str">
        <f t="shared" si="10"/>
        <v/>
      </c>
      <c r="AH378" s="818"/>
      <c r="AI378" s="818"/>
      <c r="AJ378" s="819"/>
      <c r="AK378" s="820"/>
      <c r="AL378" s="821"/>
      <c r="AM378" s="821"/>
      <c r="AN378" s="821"/>
      <c r="AO378" s="821"/>
      <c r="AP378" s="821"/>
      <c r="AQ378" s="821"/>
      <c r="AR378" s="821"/>
      <c r="AS378" s="821"/>
      <c r="AT378" s="821"/>
      <c r="AU378" s="821"/>
      <c r="AV378" s="821"/>
      <c r="AW378" s="821"/>
      <c r="AX378" s="821"/>
      <c r="AY378" s="821"/>
      <c r="AZ378" s="821"/>
      <c r="BA378" s="822"/>
      <c r="BB378" s="823"/>
      <c r="BC378" s="824"/>
      <c r="BD378" s="825"/>
      <c r="BE378" s="830"/>
      <c r="BF378" s="831"/>
      <c r="BG378" s="831"/>
      <c r="BH378" s="831"/>
      <c r="BI378" s="831"/>
      <c r="BJ378" s="831"/>
      <c r="BK378" s="831"/>
      <c r="BL378" s="832"/>
    </row>
    <row r="379" spans="1:64" ht="15.95" customHeight="1" x14ac:dyDescent="0.15">
      <c r="A379" s="102"/>
      <c r="B379" s="102"/>
      <c r="C379" s="793" t="str">
        <f>IF(M379="","",COUNT($C$7:D378)+1)</f>
        <v/>
      </c>
      <c r="D379" s="794"/>
      <c r="E379" s="799"/>
      <c r="F379" s="800"/>
      <c r="G379" s="800"/>
      <c r="H379" s="800"/>
      <c r="I379" s="800"/>
      <c r="J379" s="800"/>
      <c r="K379" s="800"/>
      <c r="L379" s="801"/>
      <c r="M379" s="808"/>
      <c r="N379" s="809"/>
      <c r="O379" s="809"/>
      <c r="P379" s="809"/>
      <c r="Q379" s="809"/>
      <c r="R379" s="809"/>
      <c r="S379" s="809"/>
      <c r="T379" s="809"/>
      <c r="U379" s="809"/>
      <c r="V379" s="809"/>
      <c r="W379" s="809"/>
      <c r="X379" s="810"/>
      <c r="Y379" s="811"/>
      <c r="Z379" s="812"/>
      <c r="AA379" s="812"/>
      <c r="AB379" s="812"/>
      <c r="AC379" s="812"/>
      <c r="AD379" s="812"/>
      <c r="AE379" s="812"/>
      <c r="AF379" s="813"/>
      <c r="AG379" s="817" t="str">
        <f t="shared" si="10"/>
        <v/>
      </c>
      <c r="AH379" s="818"/>
      <c r="AI379" s="818"/>
      <c r="AJ379" s="819"/>
      <c r="AK379" s="820"/>
      <c r="AL379" s="821"/>
      <c r="AM379" s="821"/>
      <c r="AN379" s="821"/>
      <c r="AO379" s="821"/>
      <c r="AP379" s="821"/>
      <c r="AQ379" s="821"/>
      <c r="AR379" s="821"/>
      <c r="AS379" s="821"/>
      <c r="AT379" s="821"/>
      <c r="AU379" s="821"/>
      <c r="AV379" s="821"/>
      <c r="AW379" s="821"/>
      <c r="AX379" s="821"/>
      <c r="AY379" s="821"/>
      <c r="AZ379" s="821"/>
      <c r="BA379" s="822"/>
      <c r="BB379" s="823"/>
      <c r="BC379" s="824"/>
      <c r="BD379" s="825"/>
      <c r="BE379" s="811"/>
      <c r="BF379" s="812"/>
      <c r="BG379" s="812"/>
      <c r="BH379" s="812"/>
      <c r="BI379" s="812"/>
      <c r="BJ379" s="812"/>
      <c r="BK379" s="812"/>
      <c r="BL379" s="826"/>
    </row>
    <row r="380" spans="1:64" ht="15.95" customHeight="1" x14ac:dyDescent="0.15">
      <c r="A380" s="102"/>
      <c r="B380" s="102"/>
      <c r="C380" s="795"/>
      <c r="D380" s="796"/>
      <c r="E380" s="802"/>
      <c r="F380" s="803"/>
      <c r="G380" s="803"/>
      <c r="H380" s="803"/>
      <c r="I380" s="803"/>
      <c r="J380" s="803"/>
      <c r="K380" s="803"/>
      <c r="L380" s="804"/>
      <c r="M380" s="833"/>
      <c r="N380" s="834"/>
      <c r="O380" s="834"/>
      <c r="P380" s="834"/>
      <c r="Q380" s="834"/>
      <c r="R380" s="834"/>
      <c r="S380" s="834"/>
      <c r="T380" s="834"/>
      <c r="U380" s="834"/>
      <c r="V380" s="834"/>
      <c r="W380" s="834"/>
      <c r="X380" s="835"/>
      <c r="Y380" s="814"/>
      <c r="Z380" s="815"/>
      <c r="AA380" s="815"/>
      <c r="AB380" s="815"/>
      <c r="AC380" s="815"/>
      <c r="AD380" s="815"/>
      <c r="AE380" s="815"/>
      <c r="AF380" s="816"/>
      <c r="AG380" s="817" t="str">
        <f t="shared" si="10"/>
        <v/>
      </c>
      <c r="AH380" s="818"/>
      <c r="AI380" s="818"/>
      <c r="AJ380" s="819"/>
      <c r="AK380" s="820"/>
      <c r="AL380" s="821"/>
      <c r="AM380" s="821"/>
      <c r="AN380" s="821"/>
      <c r="AO380" s="821"/>
      <c r="AP380" s="821"/>
      <c r="AQ380" s="821"/>
      <c r="AR380" s="821"/>
      <c r="AS380" s="821"/>
      <c r="AT380" s="821"/>
      <c r="AU380" s="821"/>
      <c r="AV380" s="821"/>
      <c r="AW380" s="821"/>
      <c r="AX380" s="821"/>
      <c r="AY380" s="821"/>
      <c r="AZ380" s="821"/>
      <c r="BA380" s="822"/>
      <c r="BB380" s="823"/>
      <c r="BC380" s="824"/>
      <c r="BD380" s="825"/>
      <c r="BE380" s="827"/>
      <c r="BF380" s="828"/>
      <c r="BG380" s="828"/>
      <c r="BH380" s="828"/>
      <c r="BI380" s="828"/>
      <c r="BJ380" s="828"/>
      <c r="BK380" s="828"/>
      <c r="BL380" s="829"/>
    </row>
    <row r="381" spans="1:64" ht="15.95" customHeight="1" x14ac:dyDescent="0.15">
      <c r="A381" s="102"/>
      <c r="B381" s="102"/>
      <c r="C381" s="797"/>
      <c r="D381" s="798"/>
      <c r="E381" s="805"/>
      <c r="F381" s="806"/>
      <c r="G381" s="806"/>
      <c r="H381" s="806"/>
      <c r="I381" s="806"/>
      <c r="J381" s="806"/>
      <c r="K381" s="806"/>
      <c r="L381" s="807"/>
      <c r="M381" s="836"/>
      <c r="N381" s="837"/>
      <c r="O381" s="837"/>
      <c r="P381" s="837"/>
      <c r="Q381" s="837"/>
      <c r="R381" s="837"/>
      <c r="S381" s="837"/>
      <c r="T381" s="837"/>
      <c r="U381" s="837"/>
      <c r="V381" s="837"/>
      <c r="W381" s="837"/>
      <c r="X381" s="838"/>
      <c r="Y381" s="839"/>
      <c r="Z381" s="840"/>
      <c r="AA381" s="840"/>
      <c r="AB381" s="840"/>
      <c r="AC381" s="840"/>
      <c r="AD381" s="840"/>
      <c r="AE381" s="840"/>
      <c r="AF381" s="841"/>
      <c r="AG381" s="817" t="str">
        <f t="shared" si="10"/>
        <v/>
      </c>
      <c r="AH381" s="818"/>
      <c r="AI381" s="818"/>
      <c r="AJ381" s="819"/>
      <c r="AK381" s="820"/>
      <c r="AL381" s="821"/>
      <c r="AM381" s="821"/>
      <c r="AN381" s="821"/>
      <c r="AO381" s="821"/>
      <c r="AP381" s="821"/>
      <c r="AQ381" s="821"/>
      <c r="AR381" s="821"/>
      <c r="AS381" s="821"/>
      <c r="AT381" s="821"/>
      <c r="AU381" s="821"/>
      <c r="AV381" s="821"/>
      <c r="AW381" s="821"/>
      <c r="AX381" s="821"/>
      <c r="AY381" s="821"/>
      <c r="AZ381" s="821"/>
      <c r="BA381" s="822"/>
      <c r="BB381" s="823"/>
      <c r="BC381" s="824"/>
      <c r="BD381" s="825"/>
      <c r="BE381" s="830"/>
      <c r="BF381" s="831"/>
      <c r="BG381" s="831"/>
      <c r="BH381" s="831"/>
      <c r="BI381" s="831"/>
      <c r="BJ381" s="831"/>
      <c r="BK381" s="831"/>
      <c r="BL381" s="832"/>
    </row>
    <row r="382" spans="1:64" ht="15.95" customHeight="1" x14ac:dyDescent="0.15">
      <c r="A382" s="102"/>
      <c r="B382" s="102"/>
      <c r="C382" s="793" t="str">
        <f>IF(M382="","",COUNT($C$7:D381)+1)</f>
        <v/>
      </c>
      <c r="D382" s="794"/>
      <c r="E382" s="799"/>
      <c r="F382" s="800"/>
      <c r="G382" s="800"/>
      <c r="H382" s="800"/>
      <c r="I382" s="800"/>
      <c r="J382" s="800"/>
      <c r="K382" s="800"/>
      <c r="L382" s="801"/>
      <c r="M382" s="808"/>
      <c r="N382" s="809"/>
      <c r="O382" s="809"/>
      <c r="P382" s="809"/>
      <c r="Q382" s="809"/>
      <c r="R382" s="809"/>
      <c r="S382" s="809"/>
      <c r="T382" s="809"/>
      <c r="U382" s="809"/>
      <c r="V382" s="809"/>
      <c r="W382" s="809"/>
      <c r="X382" s="810"/>
      <c r="Y382" s="811"/>
      <c r="Z382" s="812"/>
      <c r="AA382" s="812"/>
      <c r="AB382" s="812"/>
      <c r="AC382" s="812"/>
      <c r="AD382" s="812"/>
      <c r="AE382" s="812"/>
      <c r="AF382" s="813"/>
      <c r="AG382" s="817" t="str">
        <f t="shared" si="10"/>
        <v/>
      </c>
      <c r="AH382" s="818"/>
      <c r="AI382" s="818"/>
      <c r="AJ382" s="819"/>
      <c r="AK382" s="820"/>
      <c r="AL382" s="821"/>
      <c r="AM382" s="821"/>
      <c r="AN382" s="821"/>
      <c r="AO382" s="821"/>
      <c r="AP382" s="821"/>
      <c r="AQ382" s="821"/>
      <c r="AR382" s="821"/>
      <c r="AS382" s="821"/>
      <c r="AT382" s="821"/>
      <c r="AU382" s="821"/>
      <c r="AV382" s="821"/>
      <c r="AW382" s="821"/>
      <c r="AX382" s="821"/>
      <c r="AY382" s="821"/>
      <c r="AZ382" s="821"/>
      <c r="BA382" s="822"/>
      <c r="BB382" s="823"/>
      <c r="BC382" s="824"/>
      <c r="BD382" s="825"/>
      <c r="BE382" s="811"/>
      <c r="BF382" s="812"/>
      <c r="BG382" s="812"/>
      <c r="BH382" s="812"/>
      <c r="BI382" s="812"/>
      <c r="BJ382" s="812"/>
      <c r="BK382" s="812"/>
      <c r="BL382" s="826"/>
    </row>
    <row r="383" spans="1:64" ht="15.95" customHeight="1" x14ac:dyDescent="0.15">
      <c r="A383" s="102"/>
      <c r="B383" s="102"/>
      <c r="C383" s="795"/>
      <c r="D383" s="796"/>
      <c r="E383" s="802"/>
      <c r="F383" s="803"/>
      <c r="G383" s="803"/>
      <c r="H383" s="803"/>
      <c r="I383" s="803"/>
      <c r="J383" s="803"/>
      <c r="K383" s="803"/>
      <c r="L383" s="804"/>
      <c r="M383" s="833"/>
      <c r="N383" s="834"/>
      <c r="O383" s="834"/>
      <c r="P383" s="834"/>
      <c r="Q383" s="834"/>
      <c r="R383" s="834"/>
      <c r="S383" s="834"/>
      <c r="T383" s="834"/>
      <c r="U383" s="834"/>
      <c r="V383" s="834"/>
      <c r="W383" s="834"/>
      <c r="X383" s="835"/>
      <c r="Y383" s="814"/>
      <c r="Z383" s="815"/>
      <c r="AA383" s="815"/>
      <c r="AB383" s="815"/>
      <c r="AC383" s="815"/>
      <c r="AD383" s="815"/>
      <c r="AE383" s="815"/>
      <c r="AF383" s="816"/>
      <c r="AG383" s="817" t="str">
        <f t="shared" si="10"/>
        <v/>
      </c>
      <c r="AH383" s="818"/>
      <c r="AI383" s="818"/>
      <c r="AJ383" s="819"/>
      <c r="AK383" s="820"/>
      <c r="AL383" s="821"/>
      <c r="AM383" s="821"/>
      <c r="AN383" s="821"/>
      <c r="AO383" s="821"/>
      <c r="AP383" s="821"/>
      <c r="AQ383" s="821"/>
      <c r="AR383" s="821"/>
      <c r="AS383" s="821"/>
      <c r="AT383" s="821"/>
      <c r="AU383" s="821"/>
      <c r="AV383" s="821"/>
      <c r="AW383" s="821"/>
      <c r="AX383" s="821"/>
      <c r="AY383" s="821"/>
      <c r="AZ383" s="821"/>
      <c r="BA383" s="822"/>
      <c r="BB383" s="823"/>
      <c r="BC383" s="824"/>
      <c r="BD383" s="825"/>
      <c r="BE383" s="827"/>
      <c r="BF383" s="828"/>
      <c r="BG383" s="828"/>
      <c r="BH383" s="828"/>
      <c r="BI383" s="828"/>
      <c r="BJ383" s="828"/>
      <c r="BK383" s="828"/>
      <c r="BL383" s="829"/>
    </row>
    <row r="384" spans="1:64" ht="15.95" customHeight="1" x14ac:dyDescent="0.15">
      <c r="A384" s="102"/>
      <c r="B384" s="102"/>
      <c r="C384" s="797"/>
      <c r="D384" s="798"/>
      <c r="E384" s="805"/>
      <c r="F384" s="806"/>
      <c r="G384" s="806"/>
      <c r="H384" s="806"/>
      <c r="I384" s="806"/>
      <c r="J384" s="806"/>
      <c r="K384" s="806"/>
      <c r="L384" s="807"/>
      <c r="M384" s="836"/>
      <c r="N384" s="837"/>
      <c r="O384" s="837"/>
      <c r="P384" s="837"/>
      <c r="Q384" s="837"/>
      <c r="R384" s="837"/>
      <c r="S384" s="837"/>
      <c r="T384" s="837"/>
      <c r="U384" s="837"/>
      <c r="V384" s="837"/>
      <c r="W384" s="837"/>
      <c r="X384" s="838"/>
      <c r="Y384" s="839"/>
      <c r="Z384" s="840"/>
      <c r="AA384" s="840"/>
      <c r="AB384" s="840"/>
      <c r="AC384" s="840"/>
      <c r="AD384" s="840"/>
      <c r="AE384" s="840"/>
      <c r="AF384" s="841"/>
      <c r="AG384" s="817" t="str">
        <f t="shared" si="10"/>
        <v/>
      </c>
      <c r="AH384" s="818"/>
      <c r="AI384" s="818"/>
      <c r="AJ384" s="819"/>
      <c r="AK384" s="820"/>
      <c r="AL384" s="821"/>
      <c r="AM384" s="821"/>
      <c r="AN384" s="821"/>
      <c r="AO384" s="821"/>
      <c r="AP384" s="821"/>
      <c r="AQ384" s="821"/>
      <c r="AR384" s="821"/>
      <c r="AS384" s="821"/>
      <c r="AT384" s="821"/>
      <c r="AU384" s="821"/>
      <c r="AV384" s="821"/>
      <c r="AW384" s="821"/>
      <c r="AX384" s="821"/>
      <c r="AY384" s="821"/>
      <c r="AZ384" s="821"/>
      <c r="BA384" s="822"/>
      <c r="BB384" s="823"/>
      <c r="BC384" s="824"/>
      <c r="BD384" s="825"/>
      <c r="BE384" s="830"/>
      <c r="BF384" s="831"/>
      <c r="BG384" s="831"/>
      <c r="BH384" s="831"/>
      <c r="BI384" s="831"/>
      <c r="BJ384" s="831"/>
      <c r="BK384" s="831"/>
      <c r="BL384" s="832"/>
    </row>
    <row r="385" spans="1:64" ht="15.95" customHeight="1" x14ac:dyDescent="0.15">
      <c r="A385" s="102"/>
      <c r="B385" s="102"/>
      <c r="C385" s="793" t="str">
        <f>IF(M385="","",COUNT($C$7:D384)+1)</f>
        <v/>
      </c>
      <c r="D385" s="794"/>
      <c r="E385" s="799"/>
      <c r="F385" s="800"/>
      <c r="G385" s="800"/>
      <c r="H385" s="800"/>
      <c r="I385" s="800"/>
      <c r="J385" s="800"/>
      <c r="K385" s="800"/>
      <c r="L385" s="801"/>
      <c r="M385" s="808"/>
      <c r="N385" s="809"/>
      <c r="O385" s="809"/>
      <c r="P385" s="809"/>
      <c r="Q385" s="809"/>
      <c r="R385" s="809"/>
      <c r="S385" s="809"/>
      <c r="T385" s="809"/>
      <c r="U385" s="809"/>
      <c r="V385" s="809"/>
      <c r="W385" s="809"/>
      <c r="X385" s="810"/>
      <c r="Y385" s="811"/>
      <c r="Z385" s="812"/>
      <c r="AA385" s="812"/>
      <c r="AB385" s="812"/>
      <c r="AC385" s="812"/>
      <c r="AD385" s="812"/>
      <c r="AE385" s="812"/>
      <c r="AF385" s="813"/>
      <c r="AG385" s="817" t="str">
        <f t="shared" si="10"/>
        <v/>
      </c>
      <c r="AH385" s="818"/>
      <c r="AI385" s="818"/>
      <c r="AJ385" s="819"/>
      <c r="AK385" s="820"/>
      <c r="AL385" s="821"/>
      <c r="AM385" s="821"/>
      <c r="AN385" s="821"/>
      <c r="AO385" s="821"/>
      <c r="AP385" s="821"/>
      <c r="AQ385" s="821"/>
      <c r="AR385" s="821"/>
      <c r="AS385" s="821"/>
      <c r="AT385" s="821"/>
      <c r="AU385" s="821"/>
      <c r="AV385" s="821"/>
      <c r="AW385" s="821"/>
      <c r="AX385" s="821"/>
      <c r="AY385" s="821"/>
      <c r="AZ385" s="821"/>
      <c r="BA385" s="822"/>
      <c r="BB385" s="823"/>
      <c r="BC385" s="824"/>
      <c r="BD385" s="825"/>
      <c r="BE385" s="811"/>
      <c r="BF385" s="812"/>
      <c r="BG385" s="812"/>
      <c r="BH385" s="812"/>
      <c r="BI385" s="812"/>
      <c r="BJ385" s="812"/>
      <c r="BK385" s="812"/>
      <c r="BL385" s="826"/>
    </row>
    <row r="386" spans="1:64" ht="15.95" customHeight="1" x14ac:dyDescent="0.15">
      <c r="A386" s="102"/>
      <c r="B386" s="102"/>
      <c r="C386" s="795"/>
      <c r="D386" s="796"/>
      <c r="E386" s="802"/>
      <c r="F386" s="803"/>
      <c r="G386" s="803"/>
      <c r="H386" s="803"/>
      <c r="I386" s="803"/>
      <c r="J386" s="803"/>
      <c r="K386" s="803"/>
      <c r="L386" s="804"/>
      <c r="M386" s="833"/>
      <c r="N386" s="834"/>
      <c r="O386" s="834"/>
      <c r="P386" s="834"/>
      <c r="Q386" s="834"/>
      <c r="R386" s="834"/>
      <c r="S386" s="834"/>
      <c r="T386" s="834"/>
      <c r="U386" s="834"/>
      <c r="V386" s="834"/>
      <c r="W386" s="834"/>
      <c r="X386" s="835"/>
      <c r="Y386" s="814"/>
      <c r="Z386" s="815"/>
      <c r="AA386" s="815"/>
      <c r="AB386" s="815"/>
      <c r="AC386" s="815"/>
      <c r="AD386" s="815"/>
      <c r="AE386" s="815"/>
      <c r="AF386" s="816"/>
      <c r="AG386" s="817" t="str">
        <f t="shared" si="10"/>
        <v/>
      </c>
      <c r="AH386" s="818"/>
      <c r="AI386" s="818"/>
      <c r="AJ386" s="819"/>
      <c r="AK386" s="820"/>
      <c r="AL386" s="821"/>
      <c r="AM386" s="821"/>
      <c r="AN386" s="821"/>
      <c r="AO386" s="821"/>
      <c r="AP386" s="821"/>
      <c r="AQ386" s="821"/>
      <c r="AR386" s="821"/>
      <c r="AS386" s="821"/>
      <c r="AT386" s="821"/>
      <c r="AU386" s="821"/>
      <c r="AV386" s="821"/>
      <c r="AW386" s="821"/>
      <c r="AX386" s="821"/>
      <c r="AY386" s="821"/>
      <c r="AZ386" s="821"/>
      <c r="BA386" s="822"/>
      <c r="BB386" s="823"/>
      <c r="BC386" s="824"/>
      <c r="BD386" s="825"/>
      <c r="BE386" s="827"/>
      <c r="BF386" s="828"/>
      <c r="BG386" s="828"/>
      <c r="BH386" s="828"/>
      <c r="BI386" s="828"/>
      <c r="BJ386" s="828"/>
      <c r="BK386" s="828"/>
      <c r="BL386" s="829"/>
    </row>
    <row r="387" spans="1:64" ht="15.95" customHeight="1" thickBot="1" x14ac:dyDescent="0.2">
      <c r="A387" s="102"/>
      <c r="B387" s="102"/>
      <c r="C387" s="842"/>
      <c r="D387" s="843"/>
      <c r="E387" s="805"/>
      <c r="F387" s="806"/>
      <c r="G387" s="806"/>
      <c r="H387" s="806"/>
      <c r="I387" s="806"/>
      <c r="J387" s="806"/>
      <c r="K387" s="806"/>
      <c r="L387" s="807"/>
      <c r="M387" s="847"/>
      <c r="N387" s="848"/>
      <c r="O387" s="848"/>
      <c r="P387" s="848"/>
      <c r="Q387" s="848"/>
      <c r="R387" s="848"/>
      <c r="S387" s="848"/>
      <c r="T387" s="848"/>
      <c r="U387" s="848"/>
      <c r="V387" s="848"/>
      <c r="W387" s="848"/>
      <c r="X387" s="849"/>
      <c r="Y387" s="839"/>
      <c r="Z387" s="840"/>
      <c r="AA387" s="840"/>
      <c r="AB387" s="840"/>
      <c r="AC387" s="840"/>
      <c r="AD387" s="840"/>
      <c r="AE387" s="840"/>
      <c r="AF387" s="841"/>
      <c r="AG387" s="817" t="str">
        <f t="shared" si="10"/>
        <v/>
      </c>
      <c r="AH387" s="818"/>
      <c r="AI387" s="818"/>
      <c r="AJ387" s="819"/>
      <c r="AK387" s="850"/>
      <c r="AL387" s="851"/>
      <c r="AM387" s="851"/>
      <c r="AN387" s="851"/>
      <c r="AO387" s="851"/>
      <c r="AP387" s="851"/>
      <c r="AQ387" s="851"/>
      <c r="AR387" s="851"/>
      <c r="AS387" s="851"/>
      <c r="AT387" s="851"/>
      <c r="AU387" s="851"/>
      <c r="AV387" s="851"/>
      <c r="AW387" s="851"/>
      <c r="AX387" s="851"/>
      <c r="AY387" s="851"/>
      <c r="AZ387" s="851"/>
      <c r="BA387" s="852"/>
      <c r="BB387" s="850"/>
      <c r="BC387" s="851"/>
      <c r="BD387" s="852"/>
      <c r="BE387" s="844"/>
      <c r="BF387" s="845"/>
      <c r="BG387" s="845"/>
      <c r="BH387" s="845"/>
      <c r="BI387" s="845"/>
      <c r="BJ387" s="845"/>
      <c r="BK387" s="845"/>
      <c r="BL387" s="846"/>
    </row>
    <row r="388" spans="1:64" ht="15.95" customHeight="1" x14ac:dyDescent="0.15">
      <c r="A388" s="102"/>
      <c r="B388" s="115"/>
      <c r="C388" s="128"/>
      <c r="D388" s="308" t="str">
        <f>D332</f>
        <v>※年齢は、令和5年4月1日時点での年齢とする。</v>
      </c>
      <c r="E388" s="139"/>
      <c r="F388" s="139"/>
      <c r="G388" s="139"/>
      <c r="H388" s="139"/>
      <c r="I388" s="139"/>
      <c r="J388" s="139"/>
      <c r="K388" s="139"/>
      <c r="L388" s="139"/>
      <c r="M388" s="104"/>
      <c r="N388" s="118"/>
      <c r="O388" s="140"/>
      <c r="P388" s="140"/>
      <c r="Q388" s="140"/>
      <c r="R388" s="140"/>
      <c r="S388" s="140"/>
      <c r="T388" s="140"/>
      <c r="U388" s="140"/>
      <c r="V388" s="140"/>
      <c r="W388" s="140"/>
      <c r="X388" s="140"/>
      <c r="Y388" s="118"/>
      <c r="Z388" s="118"/>
      <c r="AA388" s="118"/>
      <c r="AB388" s="118"/>
      <c r="AC388" s="118"/>
      <c r="AD388" s="118"/>
      <c r="AE388" s="118"/>
      <c r="AF388" s="118"/>
      <c r="AG388" s="118"/>
      <c r="AH388" s="118"/>
      <c r="AI388" s="118"/>
      <c r="AJ388" s="118"/>
      <c r="AK388" s="139"/>
      <c r="AL388" s="139"/>
      <c r="AM388" s="139"/>
      <c r="AN388" s="139"/>
      <c r="AO388" s="139"/>
      <c r="AP388" s="139"/>
      <c r="AQ388" s="141"/>
      <c r="AR388" s="141"/>
      <c r="AS388" s="139"/>
      <c r="AT388" s="139"/>
      <c r="AU388" s="139"/>
      <c r="AV388" s="139"/>
      <c r="AW388" s="139"/>
      <c r="AX388" s="139"/>
      <c r="AY388" s="139"/>
      <c r="AZ388" s="142"/>
      <c r="BA388" s="142"/>
      <c r="BB388" s="142"/>
      <c r="BC388" s="142"/>
      <c r="BD388" s="142"/>
      <c r="BE388" s="139"/>
      <c r="BF388" s="139"/>
      <c r="BG388" s="139"/>
      <c r="BH388" s="139"/>
      <c r="BI388" s="139"/>
      <c r="BJ388" s="139"/>
      <c r="BK388" s="139"/>
      <c r="BL388" s="139"/>
    </row>
    <row r="389" spans="1:64" ht="15.95" customHeight="1" x14ac:dyDescent="0.15">
      <c r="A389" s="102"/>
      <c r="B389" s="105"/>
      <c r="C389" s="127"/>
      <c r="D389" s="309"/>
      <c r="E389" s="129"/>
      <c r="F389" s="129"/>
      <c r="G389" s="129"/>
      <c r="H389" s="129"/>
      <c r="I389" s="129"/>
      <c r="J389" s="129"/>
      <c r="K389" s="129"/>
      <c r="L389" s="129"/>
      <c r="M389" s="104"/>
      <c r="N389" s="104"/>
      <c r="O389" s="104"/>
      <c r="P389" s="104"/>
      <c r="Q389" s="104"/>
      <c r="R389" s="104"/>
      <c r="S389" s="125"/>
      <c r="T389" s="125"/>
      <c r="U389" s="125"/>
      <c r="V389" s="125"/>
      <c r="W389" s="125"/>
      <c r="X389" s="125"/>
      <c r="Y389" s="125"/>
      <c r="Z389" s="125"/>
      <c r="AA389" s="125"/>
      <c r="AB389" s="125"/>
      <c r="AC389" s="125"/>
      <c r="AD389" s="125"/>
      <c r="AE389" s="125"/>
      <c r="AF389" s="125"/>
      <c r="AG389" s="125"/>
      <c r="AH389" s="126"/>
      <c r="AI389" s="126"/>
      <c r="AJ389" s="129"/>
      <c r="AK389" s="129"/>
      <c r="AL389" s="129"/>
      <c r="AM389" s="129"/>
      <c r="AN389" s="129"/>
      <c r="AO389" s="129"/>
      <c r="AP389" s="129"/>
      <c r="AQ389" s="126"/>
      <c r="AR389" s="126"/>
      <c r="AS389" s="129"/>
      <c r="AT389" s="129"/>
      <c r="AU389" s="129"/>
      <c r="AV389" s="129"/>
      <c r="AW389" s="129"/>
      <c r="AX389" s="129"/>
      <c r="AY389" s="129"/>
      <c r="AZ389" s="143"/>
      <c r="BA389" s="143"/>
      <c r="BB389" s="143"/>
      <c r="BC389" s="143"/>
      <c r="BD389" s="143"/>
      <c r="BE389" s="129"/>
      <c r="BF389" s="129"/>
      <c r="BG389" s="129"/>
      <c r="BH389" s="129"/>
      <c r="BI389" s="129"/>
      <c r="BJ389" s="129"/>
      <c r="BK389" s="129"/>
      <c r="BL389" s="129"/>
    </row>
    <row r="390" spans="1:64" ht="15.95" customHeight="1" x14ac:dyDescent="0.15">
      <c r="A390" s="102"/>
      <c r="B390" s="105"/>
      <c r="C390" s="127"/>
      <c r="D390" s="128"/>
      <c r="E390" s="129"/>
      <c r="F390" s="129"/>
      <c r="G390" s="129"/>
      <c r="H390" s="129"/>
      <c r="I390" s="129"/>
      <c r="J390" s="129"/>
      <c r="K390" s="129"/>
      <c r="L390" s="129"/>
      <c r="M390" s="104"/>
      <c r="N390" s="104"/>
      <c r="O390" s="104"/>
      <c r="P390" s="104"/>
      <c r="Q390" s="104"/>
      <c r="R390" s="104"/>
      <c r="S390" s="125"/>
      <c r="T390" s="125"/>
      <c r="U390" s="125"/>
      <c r="V390" s="125"/>
      <c r="W390" s="125"/>
      <c r="X390" s="125"/>
      <c r="Y390" s="125"/>
      <c r="Z390" s="125"/>
      <c r="AA390" s="125"/>
      <c r="AB390" s="125"/>
      <c r="AC390" s="125"/>
      <c r="AD390" s="125"/>
      <c r="AE390" s="125"/>
      <c r="AF390" s="125"/>
      <c r="AG390" s="125"/>
      <c r="AH390" s="126"/>
      <c r="AI390" s="126"/>
      <c r="AJ390" s="129"/>
      <c r="AK390" s="129"/>
      <c r="AL390" s="129"/>
      <c r="AM390" s="129"/>
      <c r="AN390" s="129"/>
      <c r="AO390" s="129"/>
      <c r="AP390" s="129"/>
      <c r="AQ390" s="126"/>
      <c r="AR390" s="126"/>
      <c r="AS390" s="129"/>
      <c r="AT390" s="129"/>
      <c r="AU390" s="129"/>
      <c r="AV390" s="129"/>
      <c r="AW390" s="129"/>
      <c r="AX390" s="129"/>
      <c r="AY390" s="129"/>
      <c r="AZ390" s="143"/>
      <c r="BA390" s="143"/>
      <c r="BB390" s="143"/>
      <c r="BC390" s="143"/>
      <c r="BD390" s="143"/>
      <c r="BE390" s="129"/>
      <c r="BF390" s="129"/>
      <c r="BG390" s="129"/>
      <c r="BH390" s="129"/>
      <c r="BI390" s="129"/>
      <c r="BJ390" s="129"/>
      <c r="BK390" s="129"/>
      <c r="BL390" s="129"/>
    </row>
    <row r="391" spans="1:64" ht="15.95" customHeight="1" x14ac:dyDescent="0.15">
      <c r="A391" s="102"/>
      <c r="B391" s="105"/>
      <c r="C391" s="127"/>
      <c r="D391" s="128"/>
      <c r="E391" s="129"/>
      <c r="F391" s="129"/>
      <c r="G391" s="129"/>
      <c r="H391" s="129"/>
      <c r="I391" s="129"/>
      <c r="J391" s="129"/>
      <c r="K391" s="129"/>
      <c r="L391" s="129"/>
      <c r="M391" s="104"/>
      <c r="N391" s="104"/>
      <c r="O391" s="101"/>
      <c r="P391" s="101"/>
      <c r="Q391" s="101"/>
      <c r="R391" s="101"/>
      <c r="S391" s="125"/>
      <c r="T391" s="125"/>
      <c r="U391" s="125"/>
      <c r="V391" s="125"/>
      <c r="W391" s="125"/>
      <c r="X391" s="125"/>
      <c r="Y391" s="125"/>
      <c r="Z391" s="125"/>
      <c r="AA391" s="125"/>
      <c r="AB391" s="125"/>
      <c r="AC391" s="125"/>
      <c r="AD391" s="125"/>
      <c r="AE391" s="125"/>
      <c r="AF391" s="125"/>
      <c r="AG391" s="125"/>
      <c r="AH391" s="126"/>
      <c r="AI391" s="126"/>
      <c r="AJ391" s="129"/>
      <c r="AK391" s="129"/>
      <c r="AL391" s="129"/>
      <c r="AM391" s="129"/>
      <c r="AN391" s="129"/>
      <c r="AO391" s="129"/>
      <c r="AP391" s="129"/>
      <c r="AQ391" s="126"/>
      <c r="AR391" s="126"/>
      <c r="AS391" s="129"/>
      <c r="AT391" s="129"/>
      <c r="AU391" s="129"/>
      <c r="AV391" s="129"/>
      <c r="AW391" s="129"/>
      <c r="AX391" s="129"/>
      <c r="AY391" s="129"/>
      <c r="AZ391" s="143"/>
      <c r="BA391" s="143"/>
      <c r="BB391" s="143"/>
      <c r="BC391" s="143"/>
      <c r="BD391" s="143"/>
      <c r="BE391" s="129"/>
      <c r="BF391" s="129"/>
      <c r="BG391" s="129"/>
      <c r="BH391" s="129"/>
      <c r="BI391" s="129"/>
      <c r="BJ391" s="129"/>
      <c r="BK391" s="129"/>
      <c r="BL391" s="129"/>
    </row>
    <row r="392" spans="1:64" ht="15.95" customHeight="1" x14ac:dyDescent="0.15">
      <c r="C392" s="150"/>
      <c r="D392" s="150"/>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row>
    <row r="393" spans="1:64" ht="15.95" customHeight="1" x14ac:dyDescent="0.15">
      <c r="A393" s="87" t="s">
        <v>206</v>
      </c>
      <c r="B393" s="87"/>
      <c r="C393" s="89"/>
      <c r="D393" s="89"/>
      <c r="E393" s="79"/>
      <c r="F393" s="79"/>
      <c r="G393" s="79"/>
      <c r="H393" s="79"/>
      <c r="I393" s="79"/>
      <c r="J393" s="79"/>
      <c r="K393" s="79"/>
      <c r="L393" s="79"/>
      <c r="M393" s="77"/>
      <c r="N393" s="77"/>
      <c r="O393" s="77"/>
      <c r="P393" s="77"/>
      <c r="Q393" s="77"/>
      <c r="R393" s="853" t="s">
        <v>207</v>
      </c>
      <c r="S393" s="854"/>
      <c r="T393" s="854"/>
      <c r="U393" s="854"/>
      <c r="V393" s="854"/>
      <c r="W393" s="854"/>
      <c r="X393" s="854"/>
      <c r="Y393" s="855"/>
      <c r="Z393" s="853">
        <f>Z1</f>
        <v>0</v>
      </c>
      <c r="AA393" s="854"/>
      <c r="AB393" s="854"/>
      <c r="AC393" s="854"/>
      <c r="AD393" s="854"/>
      <c r="AE393" s="854"/>
      <c r="AF393" s="854"/>
      <c r="AG393" s="855"/>
      <c r="AH393" s="80"/>
      <c r="AI393" s="80"/>
      <c r="AJ393" s="856" t="s">
        <v>595</v>
      </c>
      <c r="AK393" s="857"/>
      <c r="AL393" s="857"/>
      <c r="AM393" s="857"/>
      <c r="AN393" s="857"/>
      <c r="AO393" s="857"/>
      <c r="AP393" s="857"/>
      <c r="AQ393" s="858"/>
      <c r="AR393" s="859" t="str">
        <f>AS1</f>
        <v/>
      </c>
      <c r="AS393" s="860"/>
      <c r="AT393" s="860"/>
      <c r="AU393" s="860"/>
      <c r="AV393" s="860"/>
      <c r="AW393" s="860"/>
      <c r="AX393" s="860"/>
      <c r="AY393" s="860"/>
      <c r="AZ393" s="860"/>
      <c r="BA393" s="860"/>
      <c r="BB393" s="860"/>
      <c r="BC393" s="860"/>
      <c r="BD393" s="860"/>
      <c r="BE393" s="860"/>
      <c r="BF393" s="860"/>
      <c r="BG393" s="861"/>
      <c r="BH393" s="134"/>
      <c r="BI393" s="862" t="s">
        <v>332</v>
      </c>
      <c r="BJ393" s="862"/>
      <c r="BK393" s="862"/>
      <c r="BL393" s="862"/>
    </row>
    <row r="394" spans="1:64" ht="15.95" customHeight="1" x14ac:dyDescent="0.15">
      <c r="A394" s="88"/>
      <c r="B394" s="88"/>
      <c r="C394" s="135"/>
      <c r="D394" s="135"/>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86"/>
      <c r="BH394" s="86"/>
      <c r="BI394" s="85"/>
      <c r="BJ394" s="85"/>
      <c r="BK394" s="85"/>
      <c r="BL394" s="85"/>
    </row>
    <row r="395" spans="1:64" ht="15.95" customHeight="1" x14ac:dyDescent="0.15">
      <c r="A395" s="91"/>
      <c r="B395" s="92"/>
      <c r="C395" s="863" t="s">
        <v>210</v>
      </c>
      <c r="D395" s="863"/>
      <c r="E395" s="863"/>
      <c r="F395" s="863"/>
      <c r="G395" s="863"/>
      <c r="H395" s="863"/>
      <c r="I395" s="863"/>
      <c r="J395" s="863"/>
      <c r="K395" s="863"/>
      <c r="L395" s="863"/>
      <c r="M395" s="863"/>
      <c r="N395" s="863"/>
      <c r="O395" s="863"/>
      <c r="P395" s="863"/>
      <c r="Q395" s="863"/>
      <c r="R395" s="863"/>
      <c r="S395" s="863"/>
      <c r="T395" s="863"/>
      <c r="U395" s="863"/>
      <c r="V395" s="863"/>
      <c r="W395" s="863"/>
      <c r="X395" s="863"/>
      <c r="Y395" s="863"/>
      <c r="Z395" s="863"/>
      <c r="AA395" s="863"/>
      <c r="AB395" s="863"/>
      <c r="AC395" s="863"/>
      <c r="AD395" s="863"/>
      <c r="AE395" s="863"/>
      <c r="AF395" s="863"/>
      <c r="AG395" s="863"/>
      <c r="AH395" s="863"/>
      <c r="AI395" s="863"/>
      <c r="AJ395" s="863"/>
      <c r="AK395" s="863"/>
      <c r="AL395" s="863"/>
      <c r="AM395" s="863"/>
      <c r="AN395" s="863"/>
      <c r="AO395" s="863"/>
      <c r="AP395" s="863"/>
      <c r="AQ395" s="863"/>
      <c r="AR395" s="863"/>
      <c r="AS395" s="863"/>
      <c r="AT395" s="863"/>
      <c r="AU395" s="863"/>
      <c r="AV395" s="863"/>
      <c r="AW395" s="863"/>
      <c r="AX395" s="863"/>
      <c r="AY395" s="863"/>
      <c r="AZ395" s="863"/>
      <c r="BA395" s="863"/>
      <c r="BB395" s="863"/>
      <c r="BC395" s="863"/>
      <c r="BD395" s="863"/>
      <c r="BE395" s="863"/>
      <c r="BF395" s="863"/>
      <c r="BG395" s="863"/>
      <c r="BH395" s="863"/>
      <c r="BI395" s="863"/>
      <c r="BJ395" s="863"/>
      <c r="BK395" s="863"/>
      <c r="BL395" s="863"/>
    </row>
    <row r="396" spans="1:64" ht="15.95" customHeight="1" thickBot="1" x14ac:dyDescent="0.2">
      <c r="A396" s="91"/>
      <c r="B396" s="92"/>
      <c r="C396" s="136"/>
      <c r="D396" s="136"/>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7"/>
    </row>
    <row r="397" spans="1:64" ht="15.95" customHeight="1" x14ac:dyDescent="0.15">
      <c r="A397" s="102"/>
      <c r="B397" s="102"/>
      <c r="C397" s="864" t="s">
        <v>211</v>
      </c>
      <c r="D397" s="865"/>
      <c r="E397" s="868" t="s">
        <v>212</v>
      </c>
      <c r="F397" s="869"/>
      <c r="G397" s="869"/>
      <c r="H397" s="869"/>
      <c r="I397" s="869"/>
      <c r="J397" s="869"/>
      <c r="K397" s="869"/>
      <c r="L397" s="870"/>
      <c r="M397" s="874" t="s">
        <v>213</v>
      </c>
      <c r="N397" s="875"/>
      <c r="O397" s="875"/>
      <c r="P397" s="875"/>
      <c r="Q397" s="875"/>
      <c r="R397" s="875"/>
      <c r="S397" s="875"/>
      <c r="T397" s="875"/>
      <c r="U397" s="875"/>
      <c r="V397" s="875"/>
      <c r="W397" s="875"/>
      <c r="X397" s="876"/>
      <c r="Y397" s="874" t="s">
        <v>214</v>
      </c>
      <c r="Z397" s="875"/>
      <c r="AA397" s="875"/>
      <c r="AB397" s="875"/>
      <c r="AC397" s="875"/>
      <c r="AD397" s="875"/>
      <c r="AE397" s="875"/>
      <c r="AF397" s="876"/>
      <c r="AG397" s="880" t="s">
        <v>215</v>
      </c>
      <c r="AH397" s="881"/>
      <c r="AI397" s="881"/>
      <c r="AJ397" s="882"/>
      <c r="AK397" s="880" t="s">
        <v>216</v>
      </c>
      <c r="AL397" s="881"/>
      <c r="AM397" s="881"/>
      <c r="AN397" s="881"/>
      <c r="AO397" s="881"/>
      <c r="AP397" s="881"/>
      <c r="AQ397" s="881"/>
      <c r="AR397" s="881"/>
      <c r="AS397" s="881"/>
      <c r="AT397" s="881"/>
      <c r="AU397" s="881"/>
      <c r="AV397" s="881"/>
      <c r="AW397" s="881"/>
      <c r="AX397" s="881"/>
      <c r="AY397" s="881"/>
      <c r="AZ397" s="881"/>
      <c r="BA397" s="882"/>
      <c r="BB397" s="886" t="s">
        <v>217</v>
      </c>
      <c r="BC397" s="887"/>
      <c r="BD397" s="888"/>
      <c r="BE397" s="880" t="s">
        <v>251</v>
      </c>
      <c r="BF397" s="881"/>
      <c r="BG397" s="881"/>
      <c r="BH397" s="881"/>
      <c r="BI397" s="881"/>
      <c r="BJ397" s="881"/>
      <c r="BK397" s="881"/>
      <c r="BL397" s="892"/>
    </row>
    <row r="398" spans="1:64" ht="15.95" customHeight="1" x14ac:dyDescent="0.15">
      <c r="A398" s="102"/>
      <c r="B398" s="102"/>
      <c r="C398" s="866"/>
      <c r="D398" s="867"/>
      <c r="E398" s="871"/>
      <c r="F398" s="872"/>
      <c r="G398" s="872"/>
      <c r="H398" s="872"/>
      <c r="I398" s="872"/>
      <c r="J398" s="872"/>
      <c r="K398" s="872"/>
      <c r="L398" s="873"/>
      <c r="M398" s="877"/>
      <c r="N398" s="878"/>
      <c r="O398" s="878"/>
      <c r="P398" s="878"/>
      <c r="Q398" s="878"/>
      <c r="R398" s="878"/>
      <c r="S398" s="878"/>
      <c r="T398" s="878"/>
      <c r="U398" s="878"/>
      <c r="V398" s="878"/>
      <c r="W398" s="878"/>
      <c r="X398" s="879"/>
      <c r="Y398" s="877"/>
      <c r="Z398" s="878"/>
      <c r="AA398" s="878"/>
      <c r="AB398" s="878"/>
      <c r="AC398" s="878"/>
      <c r="AD398" s="878"/>
      <c r="AE398" s="878"/>
      <c r="AF398" s="879"/>
      <c r="AG398" s="883"/>
      <c r="AH398" s="884"/>
      <c r="AI398" s="884"/>
      <c r="AJ398" s="885"/>
      <c r="AK398" s="883"/>
      <c r="AL398" s="884"/>
      <c r="AM398" s="884"/>
      <c r="AN398" s="884"/>
      <c r="AO398" s="884"/>
      <c r="AP398" s="884"/>
      <c r="AQ398" s="884"/>
      <c r="AR398" s="884"/>
      <c r="AS398" s="884"/>
      <c r="AT398" s="884"/>
      <c r="AU398" s="884"/>
      <c r="AV398" s="884"/>
      <c r="AW398" s="884"/>
      <c r="AX398" s="884"/>
      <c r="AY398" s="884"/>
      <c r="AZ398" s="884"/>
      <c r="BA398" s="885"/>
      <c r="BB398" s="889"/>
      <c r="BC398" s="890"/>
      <c r="BD398" s="891"/>
      <c r="BE398" s="883"/>
      <c r="BF398" s="884"/>
      <c r="BG398" s="884"/>
      <c r="BH398" s="884"/>
      <c r="BI398" s="884"/>
      <c r="BJ398" s="884"/>
      <c r="BK398" s="884"/>
      <c r="BL398" s="893"/>
    </row>
    <row r="399" spans="1:64" ht="15.95" customHeight="1" x14ac:dyDescent="0.15">
      <c r="A399" s="102"/>
      <c r="B399" s="102"/>
      <c r="C399" s="793" t="str">
        <f>IF(M399="","",COUNT($C$7:D398)+1)</f>
        <v/>
      </c>
      <c r="D399" s="794"/>
      <c r="E399" s="799"/>
      <c r="F399" s="800"/>
      <c r="G399" s="800"/>
      <c r="H399" s="800"/>
      <c r="I399" s="800"/>
      <c r="J399" s="800"/>
      <c r="K399" s="800"/>
      <c r="L399" s="801"/>
      <c r="M399" s="808"/>
      <c r="N399" s="809"/>
      <c r="O399" s="809"/>
      <c r="P399" s="809"/>
      <c r="Q399" s="809"/>
      <c r="R399" s="809"/>
      <c r="S399" s="809"/>
      <c r="T399" s="809"/>
      <c r="U399" s="809"/>
      <c r="V399" s="809"/>
      <c r="W399" s="809"/>
      <c r="X399" s="810"/>
      <c r="Y399" s="811"/>
      <c r="Z399" s="812"/>
      <c r="AA399" s="812"/>
      <c r="AB399" s="812"/>
      <c r="AC399" s="812"/>
      <c r="AD399" s="812"/>
      <c r="AE399" s="812"/>
      <c r="AF399" s="813"/>
      <c r="AG399" s="817" t="str">
        <f t="shared" ref="AG399:AG443" si="11">IF(OR(ISNA(VLOOKUP(AK399,$BQ$42:$BR$219,2,FALSE)),AK399=0,AK399="",AK399="",AK399=" ",AK399="　"),"",VLOOKUP(AK399,$BQ$42:$BR$219,2,FALSE))</f>
        <v/>
      </c>
      <c r="AH399" s="818"/>
      <c r="AI399" s="818"/>
      <c r="AJ399" s="819"/>
      <c r="AK399" s="820"/>
      <c r="AL399" s="821"/>
      <c r="AM399" s="821"/>
      <c r="AN399" s="821"/>
      <c r="AO399" s="821"/>
      <c r="AP399" s="821"/>
      <c r="AQ399" s="821"/>
      <c r="AR399" s="821"/>
      <c r="AS399" s="821"/>
      <c r="AT399" s="821"/>
      <c r="AU399" s="821"/>
      <c r="AV399" s="821"/>
      <c r="AW399" s="821"/>
      <c r="AX399" s="821"/>
      <c r="AY399" s="821"/>
      <c r="AZ399" s="821"/>
      <c r="BA399" s="822"/>
      <c r="BB399" s="823"/>
      <c r="BC399" s="824"/>
      <c r="BD399" s="825"/>
      <c r="BE399" s="811"/>
      <c r="BF399" s="812"/>
      <c r="BG399" s="812"/>
      <c r="BH399" s="812"/>
      <c r="BI399" s="812"/>
      <c r="BJ399" s="812"/>
      <c r="BK399" s="812"/>
      <c r="BL399" s="826"/>
    </row>
    <row r="400" spans="1:64" ht="15.95" customHeight="1" x14ac:dyDescent="0.15">
      <c r="A400" s="102"/>
      <c r="B400" s="102"/>
      <c r="C400" s="795"/>
      <c r="D400" s="796"/>
      <c r="E400" s="802"/>
      <c r="F400" s="803"/>
      <c r="G400" s="803"/>
      <c r="H400" s="803"/>
      <c r="I400" s="803"/>
      <c r="J400" s="803"/>
      <c r="K400" s="803"/>
      <c r="L400" s="804"/>
      <c r="M400" s="833"/>
      <c r="N400" s="834"/>
      <c r="O400" s="834"/>
      <c r="P400" s="834"/>
      <c r="Q400" s="834"/>
      <c r="R400" s="834"/>
      <c r="S400" s="834"/>
      <c r="T400" s="834"/>
      <c r="U400" s="834"/>
      <c r="V400" s="834"/>
      <c r="W400" s="834"/>
      <c r="X400" s="835"/>
      <c r="Y400" s="814"/>
      <c r="Z400" s="815"/>
      <c r="AA400" s="815"/>
      <c r="AB400" s="815"/>
      <c r="AC400" s="815"/>
      <c r="AD400" s="815"/>
      <c r="AE400" s="815"/>
      <c r="AF400" s="816"/>
      <c r="AG400" s="817" t="str">
        <f t="shared" si="11"/>
        <v/>
      </c>
      <c r="AH400" s="818"/>
      <c r="AI400" s="818"/>
      <c r="AJ400" s="819"/>
      <c r="AK400" s="820"/>
      <c r="AL400" s="821"/>
      <c r="AM400" s="821"/>
      <c r="AN400" s="821"/>
      <c r="AO400" s="821"/>
      <c r="AP400" s="821"/>
      <c r="AQ400" s="821"/>
      <c r="AR400" s="821"/>
      <c r="AS400" s="821"/>
      <c r="AT400" s="821"/>
      <c r="AU400" s="821"/>
      <c r="AV400" s="821"/>
      <c r="AW400" s="821"/>
      <c r="AX400" s="821"/>
      <c r="AY400" s="821"/>
      <c r="AZ400" s="821"/>
      <c r="BA400" s="822"/>
      <c r="BB400" s="823"/>
      <c r="BC400" s="824"/>
      <c r="BD400" s="825"/>
      <c r="BE400" s="827"/>
      <c r="BF400" s="828"/>
      <c r="BG400" s="828"/>
      <c r="BH400" s="828"/>
      <c r="BI400" s="828"/>
      <c r="BJ400" s="828"/>
      <c r="BK400" s="828"/>
      <c r="BL400" s="829"/>
    </row>
    <row r="401" spans="1:64" ht="15.95" customHeight="1" x14ac:dyDescent="0.15">
      <c r="A401" s="102"/>
      <c r="B401" s="102"/>
      <c r="C401" s="797"/>
      <c r="D401" s="798"/>
      <c r="E401" s="805"/>
      <c r="F401" s="806"/>
      <c r="G401" s="806"/>
      <c r="H401" s="806"/>
      <c r="I401" s="806"/>
      <c r="J401" s="806"/>
      <c r="K401" s="806"/>
      <c r="L401" s="807"/>
      <c r="M401" s="836"/>
      <c r="N401" s="837"/>
      <c r="O401" s="837"/>
      <c r="P401" s="837"/>
      <c r="Q401" s="837"/>
      <c r="R401" s="837"/>
      <c r="S401" s="837"/>
      <c r="T401" s="837"/>
      <c r="U401" s="837"/>
      <c r="V401" s="837"/>
      <c r="W401" s="837"/>
      <c r="X401" s="838"/>
      <c r="Y401" s="839"/>
      <c r="Z401" s="840"/>
      <c r="AA401" s="840"/>
      <c r="AB401" s="840"/>
      <c r="AC401" s="840"/>
      <c r="AD401" s="840"/>
      <c r="AE401" s="840"/>
      <c r="AF401" s="841"/>
      <c r="AG401" s="817" t="str">
        <f t="shared" si="11"/>
        <v/>
      </c>
      <c r="AH401" s="818"/>
      <c r="AI401" s="818"/>
      <c r="AJ401" s="819"/>
      <c r="AK401" s="820"/>
      <c r="AL401" s="821"/>
      <c r="AM401" s="821"/>
      <c r="AN401" s="821"/>
      <c r="AO401" s="821"/>
      <c r="AP401" s="821"/>
      <c r="AQ401" s="821"/>
      <c r="AR401" s="821"/>
      <c r="AS401" s="821"/>
      <c r="AT401" s="821"/>
      <c r="AU401" s="821"/>
      <c r="AV401" s="821"/>
      <c r="AW401" s="821"/>
      <c r="AX401" s="821"/>
      <c r="AY401" s="821"/>
      <c r="AZ401" s="821"/>
      <c r="BA401" s="822"/>
      <c r="BB401" s="823"/>
      <c r="BC401" s="824"/>
      <c r="BD401" s="825"/>
      <c r="BE401" s="830"/>
      <c r="BF401" s="831"/>
      <c r="BG401" s="831"/>
      <c r="BH401" s="831"/>
      <c r="BI401" s="831"/>
      <c r="BJ401" s="831"/>
      <c r="BK401" s="831"/>
      <c r="BL401" s="832"/>
    </row>
    <row r="402" spans="1:64" ht="15.95" customHeight="1" x14ac:dyDescent="0.15">
      <c r="A402" s="102"/>
      <c r="B402" s="102"/>
      <c r="C402" s="793" t="str">
        <f>IF(M402="","",COUNT($C$7:D401)+1)</f>
        <v/>
      </c>
      <c r="D402" s="794"/>
      <c r="E402" s="799"/>
      <c r="F402" s="800"/>
      <c r="G402" s="800"/>
      <c r="H402" s="800"/>
      <c r="I402" s="800"/>
      <c r="J402" s="800"/>
      <c r="K402" s="800"/>
      <c r="L402" s="801"/>
      <c r="M402" s="808"/>
      <c r="N402" s="809"/>
      <c r="O402" s="809"/>
      <c r="P402" s="809"/>
      <c r="Q402" s="809"/>
      <c r="R402" s="809"/>
      <c r="S402" s="809"/>
      <c r="T402" s="809"/>
      <c r="U402" s="809"/>
      <c r="V402" s="809"/>
      <c r="W402" s="809"/>
      <c r="X402" s="810"/>
      <c r="Y402" s="811"/>
      <c r="Z402" s="812"/>
      <c r="AA402" s="812"/>
      <c r="AB402" s="812"/>
      <c r="AC402" s="812"/>
      <c r="AD402" s="812"/>
      <c r="AE402" s="812"/>
      <c r="AF402" s="813"/>
      <c r="AG402" s="817" t="str">
        <f t="shared" si="11"/>
        <v/>
      </c>
      <c r="AH402" s="818"/>
      <c r="AI402" s="818"/>
      <c r="AJ402" s="819"/>
      <c r="AK402" s="820"/>
      <c r="AL402" s="821"/>
      <c r="AM402" s="821"/>
      <c r="AN402" s="821"/>
      <c r="AO402" s="821"/>
      <c r="AP402" s="821"/>
      <c r="AQ402" s="821"/>
      <c r="AR402" s="821"/>
      <c r="AS402" s="821"/>
      <c r="AT402" s="821"/>
      <c r="AU402" s="821"/>
      <c r="AV402" s="821"/>
      <c r="AW402" s="821"/>
      <c r="AX402" s="821"/>
      <c r="AY402" s="821"/>
      <c r="AZ402" s="821"/>
      <c r="BA402" s="822"/>
      <c r="BB402" s="823"/>
      <c r="BC402" s="824"/>
      <c r="BD402" s="825"/>
      <c r="BE402" s="811"/>
      <c r="BF402" s="812"/>
      <c r="BG402" s="812"/>
      <c r="BH402" s="812"/>
      <c r="BI402" s="812"/>
      <c r="BJ402" s="812"/>
      <c r="BK402" s="812"/>
      <c r="BL402" s="826"/>
    </row>
    <row r="403" spans="1:64" ht="15.95" customHeight="1" x14ac:dyDescent="0.15">
      <c r="A403" s="102"/>
      <c r="B403" s="102"/>
      <c r="C403" s="795"/>
      <c r="D403" s="796"/>
      <c r="E403" s="802"/>
      <c r="F403" s="803"/>
      <c r="G403" s="803"/>
      <c r="H403" s="803"/>
      <c r="I403" s="803"/>
      <c r="J403" s="803"/>
      <c r="K403" s="803"/>
      <c r="L403" s="804"/>
      <c r="M403" s="833"/>
      <c r="N403" s="834"/>
      <c r="O403" s="834"/>
      <c r="P403" s="834"/>
      <c r="Q403" s="834"/>
      <c r="R403" s="834"/>
      <c r="S403" s="834"/>
      <c r="T403" s="834"/>
      <c r="U403" s="834"/>
      <c r="V403" s="834"/>
      <c r="W403" s="834"/>
      <c r="X403" s="835"/>
      <c r="Y403" s="814"/>
      <c r="Z403" s="815"/>
      <c r="AA403" s="815"/>
      <c r="AB403" s="815"/>
      <c r="AC403" s="815"/>
      <c r="AD403" s="815"/>
      <c r="AE403" s="815"/>
      <c r="AF403" s="816"/>
      <c r="AG403" s="817" t="str">
        <f t="shared" si="11"/>
        <v/>
      </c>
      <c r="AH403" s="818"/>
      <c r="AI403" s="818"/>
      <c r="AJ403" s="819"/>
      <c r="AK403" s="820"/>
      <c r="AL403" s="821"/>
      <c r="AM403" s="821"/>
      <c r="AN403" s="821"/>
      <c r="AO403" s="821"/>
      <c r="AP403" s="821"/>
      <c r="AQ403" s="821"/>
      <c r="AR403" s="821"/>
      <c r="AS403" s="821"/>
      <c r="AT403" s="821"/>
      <c r="AU403" s="821"/>
      <c r="AV403" s="821"/>
      <c r="AW403" s="821"/>
      <c r="AX403" s="821"/>
      <c r="AY403" s="821"/>
      <c r="AZ403" s="821"/>
      <c r="BA403" s="822"/>
      <c r="BB403" s="823"/>
      <c r="BC403" s="824"/>
      <c r="BD403" s="825"/>
      <c r="BE403" s="827"/>
      <c r="BF403" s="828"/>
      <c r="BG403" s="828"/>
      <c r="BH403" s="828"/>
      <c r="BI403" s="828"/>
      <c r="BJ403" s="828"/>
      <c r="BK403" s="828"/>
      <c r="BL403" s="829"/>
    </row>
    <row r="404" spans="1:64" ht="15.95" customHeight="1" x14ac:dyDescent="0.15">
      <c r="A404" s="102"/>
      <c r="B404" s="102"/>
      <c r="C404" s="797"/>
      <c r="D404" s="798"/>
      <c r="E404" s="805"/>
      <c r="F404" s="806"/>
      <c r="G404" s="806"/>
      <c r="H404" s="806"/>
      <c r="I404" s="806"/>
      <c r="J404" s="806"/>
      <c r="K404" s="806"/>
      <c r="L404" s="807"/>
      <c r="M404" s="836"/>
      <c r="N404" s="837"/>
      <c r="O404" s="837"/>
      <c r="P404" s="837"/>
      <c r="Q404" s="837"/>
      <c r="R404" s="837"/>
      <c r="S404" s="837"/>
      <c r="T404" s="837"/>
      <c r="U404" s="837"/>
      <c r="V404" s="837"/>
      <c r="W404" s="837"/>
      <c r="X404" s="838"/>
      <c r="Y404" s="839"/>
      <c r="Z404" s="840"/>
      <c r="AA404" s="840"/>
      <c r="AB404" s="840"/>
      <c r="AC404" s="840"/>
      <c r="AD404" s="840"/>
      <c r="AE404" s="840"/>
      <c r="AF404" s="841"/>
      <c r="AG404" s="817" t="str">
        <f t="shared" si="11"/>
        <v/>
      </c>
      <c r="AH404" s="818"/>
      <c r="AI404" s="818"/>
      <c r="AJ404" s="819"/>
      <c r="AK404" s="820"/>
      <c r="AL404" s="821"/>
      <c r="AM404" s="821"/>
      <c r="AN404" s="821"/>
      <c r="AO404" s="821"/>
      <c r="AP404" s="821"/>
      <c r="AQ404" s="821"/>
      <c r="AR404" s="821"/>
      <c r="AS404" s="821"/>
      <c r="AT404" s="821"/>
      <c r="AU404" s="821"/>
      <c r="AV404" s="821"/>
      <c r="AW404" s="821"/>
      <c r="AX404" s="821"/>
      <c r="AY404" s="821"/>
      <c r="AZ404" s="821"/>
      <c r="BA404" s="822"/>
      <c r="BB404" s="823"/>
      <c r="BC404" s="824"/>
      <c r="BD404" s="825"/>
      <c r="BE404" s="830"/>
      <c r="BF404" s="831"/>
      <c r="BG404" s="831"/>
      <c r="BH404" s="831"/>
      <c r="BI404" s="831"/>
      <c r="BJ404" s="831"/>
      <c r="BK404" s="831"/>
      <c r="BL404" s="832"/>
    </row>
    <row r="405" spans="1:64" ht="15.95" customHeight="1" x14ac:dyDescent="0.15">
      <c r="A405" s="102"/>
      <c r="B405" s="102"/>
      <c r="C405" s="793" t="str">
        <f>IF(M405="","",COUNT($C$7:D404)+1)</f>
        <v/>
      </c>
      <c r="D405" s="794"/>
      <c r="E405" s="799"/>
      <c r="F405" s="800"/>
      <c r="G405" s="800"/>
      <c r="H405" s="800"/>
      <c r="I405" s="800"/>
      <c r="J405" s="800"/>
      <c r="K405" s="800"/>
      <c r="L405" s="801"/>
      <c r="M405" s="808"/>
      <c r="N405" s="809"/>
      <c r="O405" s="809"/>
      <c r="P405" s="809"/>
      <c r="Q405" s="809"/>
      <c r="R405" s="809"/>
      <c r="S405" s="809"/>
      <c r="T405" s="809"/>
      <c r="U405" s="809"/>
      <c r="V405" s="809"/>
      <c r="W405" s="809"/>
      <c r="X405" s="810"/>
      <c r="Y405" s="811"/>
      <c r="Z405" s="812"/>
      <c r="AA405" s="812"/>
      <c r="AB405" s="812"/>
      <c r="AC405" s="812"/>
      <c r="AD405" s="812"/>
      <c r="AE405" s="812"/>
      <c r="AF405" s="813"/>
      <c r="AG405" s="817" t="str">
        <f t="shared" si="11"/>
        <v/>
      </c>
      <c r="AH405" s="818"/>
      <c r="AI405" s="818"/>
      <c r="AJ405" s="819"/>
      <c r="AK405" s="820"/>
      <c r="AL405" s="821"/>
      <c r="AM405" s="821"/>
      <c r="AN405" s="821"/>
      <c r="AO405" s="821"/>
      <c r="AP405" s="821"/>
      <c r="AQ405" s="821"/>
      <c r="AR405" s="821"/>
      <c r="AS405" s="821"/>
      <c r="AT405" s="821"/>
      <c r="AU405" s="821"/>
      <c r="AV405" s="821"/>
      <c r="AW405" s="821"/>
      <c r="AX405" s="821"/>
      <c r="AY405" s="821"/>
      <c r="AZ405" s="821"/>
      <c r="BA405" s="822"/>
      <c r="BB405" s="823"/>
      <c r="BC405" s="824"/>
      <c r="BD405" s="825"/>
      <c r="BE405" s="811"/>
      <c r="BF405" s="812"/>
      <c r="BG405" s="812"/>
      <c r="BH405" s="812"/>
      <c r="BI405" s="812"/>
      <c r="BJ405" s="812"/>
      <c r="BK405" s="812"/>
      <c r="BL405" s="826"/>
    </row>
    <row r="406" spans="1:64" ht="15.95" customHeight="1" x14ac:dyDescent="0.15">
      <c r="A406" s="102"/>
      <c r="B406" s="102"/>
      <c r="C406" s="795"/>
      <c r="D406" s="796"/>
      <c r="E406" s="802"/>
      <c r="F406" s="803"/>
      <c r="G406" s="803"/>
      <c r="H406" s="803"/>
      <c r="I406" s="803"/>
      <c r="J406" s="803"/>
      <c r="K406" s="803"/>
      <c r="L406" s="804"/>
      <c r="M406" s="833"/>
      <c r="N406" s="834"/>
      <c r="O406" s="834"/>
      <c r="P406" s="834"/>
      <c r="Q406" s="834"/>
      <c r="R406" s="834"/>
      <c r="S406" s="834"/>
      <c r="T406" s="834"/>
      <c r="U406" s="834"/>
      <c r="V406" s="834"/>
      <c r="W406" s="834"/>
      <c r="X406" s="835"/>
      <c r="Y406" s="814"/>
      <c r="Z406" s="815"/>
      <c r="AA406" s="815"/>
      <c r="AB406" s="815"/>
      <c r="AC406" s="815"/>
      <c r="AD406" s="815"/>
      <c r="AE406" s="815"/>
      <c r="AF406" s="816"/>
      <c r="AG406" s="817" t="str">
        <f t="shared" si="11"/>
        <v/>
      </c>
      <c r="AH406" s="818"/>
      <c r="AI406" s="818"/>
      <c r="AJ406" s="819"/>
      <c r="AK406" s="820"/>
      <c r="AL406" s="821"/>
      <c r="AM406" s="821"/>
      <c r="AN406" s="821"/>
      <c r="AO406" s="821"/>
      <c r="AP406" s="821"/>
      <c r="AQ406" s="821"/>
      <c r="AR406" s="821"/>
      <c r="AS406" s="821"/>
      <c r="AT406" s="821"/>
      <c r="AU406" s="821"/>
      <c r="AV406" s="821"/>
      <c r="AW406" s="821"/>
      <c r="AX406" s="821"/>
      <c r="AY406" s="821"/>
      <c r="AZ406" s="821"/>
      <c r="BA406" s="822"/>
      <c r="BB406" s="823"/>
      <c r="BC406" s="824"/>
      <c r="BD406" s="825"/>
      <c r="BE406" s="827"/>
      <c r="BF406" s="828"/>
      <c r="BG406" s="828"/>
      <c r="BH406" s="828"/>
      <c r="BI406" s="828"/>
      <c r="BJ406" s="828"/>
      <c r="BK406" s="828"/>
      <c r="BL406" s="829"/>
    </row>
    <row r="407" spans="1:64" ht="15.95" customHeight="1" x14ac:dyDescent="0.15">
      <c r="A407" s="102"/>
      <c r="B407" s="102"/>
      <c r="C407" s="797"/>
      <c r="D407" s="798"/>
      <c r="E407" s="805"/>
      <c r="F407" s="806"/>
      <c r="G407" s="806"/>
      <c r="H407" s="806"/>
      <c r="I407" s="806"/>
      <c r="J407" s="806"/>
      <c r="K407" s="806"/>
      <c r="L407" s="807"/>
      <c r="M407" s="836"/>
      <c r="N407" s="837"/>
      <c r="O407" s="837"/>
      <c r="P407" s="837"/>
      <c r="Q407" s="837"/>
      <c r="R407" s="837"/>
      <c r="S407" s="837"/>
      <c r="T407" s="837"/>
      <c r="U407" s="837"/>
      <c r="V407" s="837"/>
      <c r="W407" s="837"/>
      <c r="X407" s="838"/>
      <c r="Y407" s="839"/>
      <c r="Z407" s="840"/>
      <c r="AA407" s="840"/>
      <c r="AB407" s="840"/>
      <c r="AC407" s="840"/>
      <c r="AD407" s="840"/>
      <c r="AE407" s="840"/>
      <c r="AF407" s="841"/>
      <c r="AG407" s="817" t="str">
        <f t="shared" si="11"/>
        <v/>
      </c>
      <c r="AH407" s="818"/>
      <c r="AI407" s="818"/>
      <c r="AJ407" s="819"/>
      <c r="AK407" s="820"/>
      <c r="AL407" s="821"/>
      <c r="AM407" s="821"/>
      <c r="AN407" s="821"/>
      <c r="AO407" s="821"/>
      <c r="AP407" s="821"/>
      <c r="AQ407" s="821"/>
      <c r="AR407" s="821"/>
      <c r="AS407" s="821"/>
      <c r="AT407" s="821"/>
      <c r="AU407" s="821"/>
      <c r="AV407" s="821"/>
      <c r="AW407" s="821"/>
      <c r="AX407" s="821"/>
      <c r="AY407" s="821"/>
      <c r="AZ407" s="821"/>
      <c r="BA407" s="822"/>
      <c r="BB407" s="823"/>
      <c r="BC407" s="824"/>
      <c r="BD407" s="825"/>
      <c r="BE407" s="830"/>
      <c r="BF407" s="831"/>
      <c r="BG407" s="831"/>
      <c r="BH407" s="831"/>
      <c r="BI407" s="831"/>
      <c r="BJ407" s="831"/>
      <c r="BK407" s="831"/>
      <c r="BL407" s="832"/>
    </row>
    <row r="408" spans="1:64" ht="15.95" customHeight="1" x14ac:dyDescent="0.15">
      <c r="A408" s="102"/>
      <c r="B408" s="102"/>
      <c r="C408" s="793" t="str">
        <f>IF(M408="","",COUNT($C$7:D407)+1)</f>
        <v/>
      </c>
      <c r="D408" s="794"/>
      <c r="E408" s="799"/>
      <c r="F408" s="800"/>
      <c r="G408" s="800"/>
      <c r="H408" s="800"/>
      <c r="I408" s="800"/>
      <c r="J408" s="800"/>
      <c r="K408" s="800"/>
      <c r="L408" s="801"/>
      <c r="M408" s="808"/>
      <c r="N408" s="809"/>
      <c r="O408" s="809"/>
      <c r="P408" s="809"/>
      <c r="Q408" s="809"/>
      <c r="R408" s="809"/>
      <c r="S408" s="809"/>
      <c r="T408" s="809"/>
      <c r="U408" s="809"/>
      <c r="V408" s="809"/>
      <c r="W408" s="809"/>
      <c r="X408" s="810"/>
      <c r="Y408" s="811"/>
      <c r="Z408" s="812"/>
      <c r="AA408" s="812"/>
      <c r="AB408" s="812"/>
      <c r="AC408" s="812"/>
      <c r="AD408" s="812"/>
      <c r="AE408" s="812"/>
      <c r="AF408" s="813"/>
      <c r="AG408" s="817" t="str">
        <f t="shared" si="11"/>
        <v/>
      </c>
      <c r="AH408" s="818"/>
      <c r="AI408" s="818"/>
      <c r="AJ408" s="819"/>
      <c r="AK408" s="820"/>
      <c r="AL408" s="821"/>
      <c r="AM408" s="821"/>
      <c r="AN408" s="821"/>
      <c r="AO408" s="821"/>
      <c r="AP408" s="821"/>
      <c r="AQ408" s="821"/>
      <c r="AR408" s="821"/>
      <c r="AS408" s="821"/>
      <c r="AT408" s="821"/>
      <c r="AU408" s="821"/>
      <c r="AV408" s="821"/>
      <c r="AW408" s="821"/>
      <c r="AX408" s="821"/>
      <c r="AY408" s="821"/>
      <c r="AZ408" s="821"/>
      <c r="BA408" s="822"/>
      <c r="BB408" s="823"/>
      <c r="BC408" s="824"/>
      <c r="BD408" s="825"/>
      <c r="BE408" s="811"/>
      <c r="BF408" s="812"/>
      <c r="BG408" s="812"/>
      <c r="BH408" s="812"/>
      <c r="BI408" s="812"/>
      <c r="BJ408" s="812"/>
      <c r="BK408" s="812"/>
      <c r="BL408" s="826"/>
    </row>
    <row r="409" spans="1:64" ht="15.95" customHeight="1" x14ac:dyDescent="0.15">
      <c r="A409" s="102"/>
      <c r="B409" s="102"/>
      <c r="C409" s="795"/>
      <c r="D409" s="796"/>
      <c r="E409" s="802"/>
      <c r="F409" s="803"/>
      <c r="G409" s="803"/>
      <c r="H409" s="803"/>
      <c r="I409" s="803"/>
      <c r="J409" s="803"/>
      <c r="K409" s="803"/>
      <c r="L409" s="804"/>
      <c r="M409" s="833"/>
      <c r="N409" s="834"/>
      <c r="O409" s="834"/>
      <c r="P409" s="834"/>
      <c r="Q409" s="834"/>
      <c r="R409" s="834"/>
      <c r="S409" s="834"/>
      <c r="T409" s="834"/>
      <c r="U409" s="834"/>
      <c r="V409" s="834"/>
      <c r="W409" s="834"/>
      <c r="X409" s="835"/>
      <c r="Y409" s="814"/>
      <c r="Z409" s="815"/>
      <c r="AA409" s="815"/>
      <c r="AB409" s="815"/>
      <c r="AC409" s="815"/>
      <c r="AD409" s="815"/>
      <c r="AE409" s="815"/>
      <c r="AF409" s="816"/>
      <c r="AG409" s="817" t="str">
        <f t="shared" si="11"/>
        <v/>
      </c>
      <c r="AH409" s="818"/>
      <c r="AI409" s="818"/>
      <c r="AJ409" s="819"/>
      <c r="AK409" s="820"/>
      <c r="AL409" s="821"/>
      <c r="AM409" s="821"/>
      <c r="AN409" s="821"/>
      <c r="AO409" s="821"/>
      <c r="AP409" s="821"/>
      <c r="AQ409" s="821"/>
      <c r="AR409" s="821"/>
      <c r="AS409" s="821"/>
      <c r="AT409" s="821"/>
      <c r="AU409" s="821"/>
      <c r="AV409" s="821"/>
      <c r="AW409" s="821"/>
      <c r="AX409" s="821"/>
      <c r="AY409" s="821"/>
      <c r="AZ409" s="821"/>
      <c r="BA409" s="822"/>
      <c r="BB409" s="823"/>
      <c r="BC409" s="824"/>
      <c r="BD409" s="825"/>
      <c r="BE409" s="827"/>
      <c r="BF409" s="828"/>
      <c r="BG409" s="828"/>
      <c r="BH409" s="828"/>
      <c r="BI409" s="828"/>
      <c r="BJ409" s="828"/>
      <c r="BK409" s="828"/>
      <c r="BL409" s="829"/>
    </row>
    <row r="410" spans="1:64" ht="15.95" customHeight="1" x14ac:dyDescent="0.15">
      <c r="A410" s="102"/>
      <c r="B410" s="102"/>
      <c r="C410" s="797"/>
      <c r="D410" s="798"/>
      <c r="E410" s="805"/>
      <c r="F410" s="806"/>
      <c r="G410" s="806"/>
      <c r="H410" s="806"/>
      <c r="I410" s="806"/>
      <c r="J410" s="806"/>
      <c r="K410" s="806"/>
      <c r="L410" s="807"/>
      <c r="M410" s="836"/>
      <c r="N410" s="837"/>
      <c r="O410" s="837"/>
      <c r="P410" s="837"/>
      <c r="Q410" s="837"/>
      <c r="R410" s="837"/>
      <c r="S410" s="837"/>
      <c r="T410" s="837"/>
      <c r="U410" s="837"/>
      <c r="V410" s="837"/>
      <c r="W410" s="837"/>
      <c r="X410" s="838"/>
      <c r="Y410" s="839"/>
      <c r="Z410" s="840"/>
      <c r="AA410" s="840"/>
      <c r="AB410" s="840"/>
      <c r="AC410" s="840"/>
      <c r="AD410" s="840"/>
      <c r="AE410" s="840"/>
      <c r="AF410" s="841"/>
      <c r="AG410" s="817" t="str">
        <f t="shared" si="11"/>
        <v/>
      </c>
      <c r="AH410" s="818"/>
      <c r="AI410" s="818"/>
      <c r="AJ410" s="819"/>
      <c r="AK410" s="820"/>
      <c r="AL410" s="821"/>
      <c r="AM410" s="821"/>
      <c r="AN410" s="821"/>
      <c r="AO410" s="821"/>
      <c r="AP410" s="821"/>
      <c r="AQ410" s="821"/>
      <c r="AR410" s="821"/>
      <c r="AS410" s="821"/>
      <c r="AT410" s="821"/>
      <c r="AU410" s="821"/>
      <c r="AV410" s="821"/>
      <c r="AW410" s="821"/>
      <c r="AX410" s="821"/>
      <c r="AY410" s="821"/>
      <c r="AZ410" s="821"/>
      <c r="BA410" s="822"/>
      <c r="BB410" s="823"/>
      <c r="BC410" s="824"/>
      <c r="BD410" s="825"/>
      <c r="BE410" s="830"/>
      <c r="BF410" s="831"/>
      <c r="BG410" s="831"/>
      <c r="BH410" s="831"/>
      <c r="BI410" s="831"/>
      <c r="BJ410" s="831"/>
      <c r="BK410" s="831"/>
      <c r="BL410" s="832"/>
    </row>
    <row r="411" spans="1:64" ht="15.95" customHeight="1" x14ac:dyDescent="0.15">
      <c r="A411" s="102"/>
      <c r="B411" s="102"/>
      <c r="C411" s="793" t="str">
        <f>IF(M411="","",COUNT($C$7:D410)+1)</f>
        <v/>
      </c>
      <c r="D411" s="794"/>
      <c r="E411" s="799"/>
      <c r="F411" s="800"/>
      <c r="G411" s="800"/>
      <c r="H411" s="800"/>
      <c r="I411" s="800"/>
      <c r="J411" s="800"/>
      <c r="K411" s="800"/>
      <c r="L411" s="801"/>
      <c r="M411" s="808"/>
      <c r="N411" s="809"/>
      <c r="O411" s="809"/>
      <c r="P411" s="809"/>
      <c r="Q411" s="809"/>
      <c r="R411" s="809"/>
      <c r="S411" s="809"/>
      <c r="T411" s="809"/>
      <c r="U411" s="809"/>
      <c r="V411" s="809"/>
      <c r="W411" s="809"/>
      <c r="X411" s="810"/>
      <c r="Y411" s="811"/>
      <c r="Z411" s="812"/>
      <c r="AA411" s="812"/>
      <c r="AB411" s="812"/>
      <c r="AC411" s="812"/>
      <c r="AD411" s="812"/>
      <c r="AE411" s="812"/>
      <c r="AF411" s="813"/>
      <c r="AG411" s="817" t="str">
        <f t="shared" si="11"/>
        <v/>
      </c>
      <c r="AH411" s="818"/>
      <c r="AI411" s="818"/>
      <c r="AJ411" s="819"/>
      <c r="AK411" s="820"/>
      <c r="AL411" s="821"/>
      <c r="AM411" s="821"/>
      <c r="AN411" s="821"/>
      <c r="AO411" s="821"/>
      <c r="AP411" s="821"/>
      <c r="AQ411" s="821"/>
      <c r="AR411" s="821"/>
      <c r="AS411" s="821"/>
      <c r="AT411" s="821"/>
      <c r="AU411" s="821"/>
      <c r="AV411" s="821"/>
      <c r="AW411" s="821"/>
      <c r="AX411" s="821"/>
      <c r="AY411" s="821"/>
      <c r="AZ411" s="821"/>
      <c r="BA411" s="822"/>
      <c r="BB411" s="823"/>
      <c r="BC411" s="824"/>
      <c r="BD411" s="825"/>
      <c r="BE411" s="811"/>
      <c r="BF411" s="812"/>
      <c r="BG411" s="812"/>
      <c r="BH411" s="812"/>
      <c r="BI411" s="812"/>
      <c r="BJ411" s="812"/>
      <c r="BK411" s="812"/>
      <c r="BL411" s="826"/>
    </row>
    <row r="412" spans="1:64" ht="15.95" customHeight="1" x14ac:dyDescent="0.15">
      <c r="A412" s="102"/>
      <c r="B412" s="102"/>
      <c r="C412" s="795"/>
      <c r="D412" s="796"/>
      <c r="E412" s="802"/>
      <c r="F412" s="803"/>
      <c r="G412" s="803"/>
      <c r="H412" s="803"/>
      <c r="I412" s="803"/>
      <c r="J412" s="803"/>
      <c r="K412" s="803"/>
      <c r="L412" s="804"/>
      <c r="M412" s="833"/>
      <c r="N412" s="834"/>
      <c r="O412" s="834"/>
      <c r="P412" s="834"/>
      <c r="Q412" s="834"/>
      <c r="R412" s="834"/>
      <c r="S412" s="834"/>
      <c r="T412" s="834"/>
      <c r="U412" s="834"/>
      <c r="V412" s="834"/>
      <c r="W412" s="834"/>
      <c r="X412" s="835"/>
      <c r="Y412" s="814"/>
      <c r="Z412" s="815"/>
      <c r="AA412" s="815"/>
      <c r="AB412" s="815"/>
      <c r="AC412" s="815"/>
      <c r="AD412" s="815"/>
      <c r="AE412" s="815"/>
      <c r="AF412" s="816"/>
      <c r="AG412" s="817" t="str">
        <f t="shared" si="11"/>
        <v/>
      </c>
      <c r="AH412" s="818"/>
      <c r="AI412" s="818"/>
      <c r="AJ412" s="819"/>
      <c r="AK412" s="820"/>
      <c r="AL412" s="821"/>
      <c r="AM412" s="821"/>
      <c r="AN412" s="821"/>
      <c r="AO412" s="821"/>
      <c r="AP412" s="821"/>
      <c r="AQ412" s="821"/>
      <c r="AR412" s="821"/>
      <c r="AS412" s="821"/>
      <c r="AT412" s="821"/>
      <c r="AU412" s="821"/>
      <c r="AV412" s="821"/>
      <c r="AW412" s="821"/>
      <c r="AX412" s="821"/>
      <c r="AY412" s="821"/>
      <c r="AZ412" s="821"/>
      <c r="BA412" s="822"/>
      <c r="BB412" s="823"/>
      <c r="BC412" s="824"/>
      <c r="BD412" s="825"/>
      <c r="BE412" s="827"/>
      <c r="BF412" s="828"/>
      <c r="BG412" s="828"/>
      <c r="BH412" s="828"/>
      <c r="BI412" s="828"/>
      <c r="BJ412" s="828"/>
      <c r="BK412" s="828"/>
      <c r="BL412" s="829"/>
    </row>
    <row r="413" spans="1:64" ht="15.95" customHeight="1" x14ac:dyDescent="0.15">
      <c r="A413" s="102"/>
      <c r="B413" s="102"/>
      <c r="C413" s="797"/>
      <c r="D413" s="798"/>
      <c r="E413" s="805"/>
      <c r="F413" s="806"/>
      <c r="G413" s="806"/>
      <c r="H413" s="806"/>
      <c r="I413" s="806"/>
      <c r="J413" s="806"/>
      <c r="K413" s="806"/>
      <c r="L413" s="807"/>
      <c r="M413" s="836"/>
      <c r="N413" s="837"/>
      <c r="O413" s="837"/>
      <c r="P413" s="837"/>
      <c r="Q413" s="837"/>
      <c r="R413" s="837"/>
      <c r="S413" s="837"/>
      <c r="T413" s="837"/>
      <c r="U413" s="837"/>
      <c r="V413" s="837"/>
      <c r="W413" s="837"/>
      <c r="X413" s="838"/>
      <c r="Y413" s="839"/>
      <c r="Z413" s="840"/>
      <c r="AA413" s="840"/>
      <c r="AB413" s="840"/>
      <c r="AC413" s="840"/>
      <c r="AD413" s="840"/>
      <c r="AE413" s="840"/>
      <c r="AF413" s="841"/>
      <c r="AG413" s="817" t="str">
        <f t="shared" si="11"/>
        <v/>
      </c>
      <c r="AH413" s="818"/>
      <c r="AI413" s="818"/>
      <c r="AJ413" s="819"/>
      <c r="AK413" s="820"/>
      <c r="AL413" s="821"/>
      <c r="AM413" s="821"/>
      <c r="AN413" s="821"/>
      <c r="AO413" s="821"/>
      <c r="AP413" s="821"/>
      <c r="AQ413" s="821"/>
      <c r="AR413" s="821"/>
      <c r="AS413" s="821"/>
      <c r="AT413" s="821"/>
      <c r="AU413" s="821"/>
      <c r="AV413" s="821"/>
      <c r="AW413" s="821"/>
      <c r="AX413" s="821"/>
      <c r="AY413" s="821"/>
      <c r="AZ413" s="821"/>
      <c r="BA413" s="822"/>
      <c r="BB413" s="823"/>
      <c r="BC413" s="824"/>
      <c r="BD413" s="825"/>
      <c r="BE413" s="830"/>
      <c r="BF413" s="831"/>
      <c r="BG413" s="831"/>
      <c r="BH413" s="831"/>
      <c r="BI413" s="831"/>
      <c r="BJ413" s="831"/>
      <c r="BK413" s="831"/>
      <c r="BL413" s="832"/>
    </row>
    <row r="414" spans="1:64" ht="15.95" customHeight="1" x14ac:dyDescent="0.15">
      <c r="A414" s="102"/>
      <c r="B414" s="102"/>
      <c r="C414" s="793" t="str">
        <f>IF(M414="","",COUNT($C$7:D413)+1)</f>
        <v/>
      </c>
      <c r="D414" s="794"/>
      <c r="E414" s="799"/>
      <c r="F414" s="800"/>
      <c r="G414" s="800"/>
      <c r="H414" s="800"/>
      <c r="I414" s="800"/>
      <c r="J414" s="800"/>
      <c r="K414" s="800"/>
      <c r="L414" s="801"/>
      <c r="M414" s="808"/>
      <c r="N414" s="809"/>
      <c r="O414" s="809"/>
      <c r="P414" s="809"/>
      <c r="Q414" s="809"/>
      <c r="R414" s="809"/>
      <c r="S414" s="809"/>
      <c r="T414" s="809"/>
      <c r="U414" s="809"/>
      <c r="V414" s="809"/>
      <c r="W414" s="809"/>
      <c r="X414" s="810"/>
      <c r="Y414" s="811"/>
      <c r="Z414" s="812"/>
      <c r="AA414" s="812"/>
      <c r="AB414" s="812"/>
      <c r="AC414" s="812"/>
      <c r="AD414" s="812"/>
      <c r="AE414" s="812"/>
      <c r="AF414" s="813"/>
      <c r="AG414" s="817" t="str">
        <f t="shared" si="11"/>
        <v/>
      </c>
      <c r="AH414" s="818"/>
      <c r="AI414" s="818"/>
      <c r="AJ414" s="819"/>
      <c r="AK414" s="820"/>
      <c r="AL414" s="821"/>
      <c r="AM414" s="821"/>
      <c r="AN414" s="821"/>
      <c r="AO414" s="821"/>
      <c r="AP414" s="821"/>
      <c r="AQ414" s="821"/>
      <c r="AR414" s="821"/>
      <c r="AS414" s="821"/>
      <c r="AT414" s="821"/>
      <c r="AU414" s="821"/>
      <c r="AV414" s="821"/>
      <c r="AW414" s="821"/>
      <c r="AX414" s="821"/>
      <c r="AY414" s="821"/>
      <c r="AZ414" s="821"/>
      <c r="BA414" s="822"/>
      <c r="BB414" s="823"/>
      <c r="BC414" s="824"/>
      <c r="BD414" s="825"/>
      <c r="BE414" s="811"/>
      <c r="BF414" s="812"/>
      <c r="BG414" s="812"/>
      <c r="BH414" s="812"/>
      <c r="BI414" s="812"/>
      <c r="BJ414" s="812"/>
      <c r="BK414" s="812"/>
      <c r="BL414" s="826"/>
    </row>
    <row r="415" spans="1:64" ht="15.95" customHeight="1" x14ac:dyDescent="0.15">
      <c r="A415" s="102"/>
      <c r="B415" s="102"/>
      <c r="C415" s="795"/>
      <c r="D415" s="796"/>
      <c r="E415" s="802"/>
      <c r="F415" s="803"/>
      <c r="G415" s="803"/>
      <c r="H415" s="803"/>
      <c r="I415" s="803"/>
      <c r="J415" s="803"/>
      <c r="K415" s="803"/>
      <c r="L415" s="804"/>
      <c r="M415" s="833"/>
      <c r="N415" s="834"/>
      <c r="O415" s="834"/>
      <c r="P415" s="834"/>
      <c r="Q415" s="834"/>
      <c r="R415" s="834"/>
      <c r="S415" s="834"/>
      <c r="T415" s="834"/>
      <c r="U415" s="834"/>
      <c r="V415" s="834"/>
      <c r="W415" s="834"/>
      <c r="X415" s="835"/>
      <c r="Y415" s="814"/>
      <c r="Z415" s="815"/>
      <c r="AA415" s="815"/>
      <c r="AB415" s="815"/>
      <c r="AC415" s="815"/>
      <c r="AD415" s="815"/>
      <c r="AE415" s="815"/>
      <c r="AF415" s="816"/>
      <c r="AG415" s="817" t="str">
        <f t="shared" si="11"/>
        <v/>
      </c>
      <c r="AH415" s="818"/>
      <c r="AI415" s="818"/>
      <c r="AJ415" s="819"/>
      <c r="AK415" s="820"/>
      <c r="AL415" s="821"/>
      <c r="AM415" s="821"/>
      <c r="AN415" s="821"/>
      <c r="AO415" s="821"/>
      <c r="AP415" s="821"/>
      <c r="AQ415" s="821"/>
      <c r="AR415" s="821"/>
      <c r="AS415" s="821"/>
      <c r="AT415" s="821"/>
      <c r="AU415" s="821"/>
      <c r="AV415" s="821"/>
      <c r="AW415" s="821"/>
      <c r="AX415" s="821"/>
      <c r="AY415" s="821"/>
      <c r="AZ415" s="821"/>
      <c r="BA415" s="822"/>
      <c r="BB415" s="823"/>
      <c r="BC415" s="824"/>
      <c r="BD415" s="825"/>
      <c r="BE415" s="827"/>
      <c r="BF415" s="828"/>
      <c r="BG415" s="828"/>
      <c r="BH415" s="828"/>
      <c r="BI415" s="828"/>
      <c r="BJ415" s="828"/>
      <c r="BK415" s="828"/>
      <c r="BL415" s="829"/>
    </row>
    <row r="416" spans="1:64" ht="15.95" customHeight="1" x14ac:dyDescent="0.15">
      <c r="A416" s="102"/>
      <c r="B416" s="102"/>
      <c r="C416" s="797"/>
      <c r="D416" s="798"/>
      <c r="E416" s="805"/>
      <c r="F416" s="806"/>
      <c r="G416" s="806"/>
      <c r="H416" s="806"/>
      <c r="I416" s="806"/>
      <c r="J416" s="806"/>
      <c r="K416" s="806"/>
      <c r="L416" s="807"/>
      <c r="M416" s="836"/>
      <c r="N416" s="837"/>
      <c r="O416" s="837"/>
      <c r="P416" s="837"/>
      <c r="Q416" s="837"/>
      <c r="R416" s="837"/>
      <c r="S416" s="837"/>
      <c r="T416" s="837"/>
      <c r="U416" s="837"/>
      <c r="V416" s="837"/>
      <c r="W416" s="837"/>
      <c r="X416" s="838"/>
      <c r="Y416" s="839"/>
      <c r="Z416" s="840"/>
      <c r="AA416" s="840"/>
      <c r="AB416" s="840"/>
      <c r="AC416" s="840"/>
      <c r="AD416" s="840"/>
      <c r="AE416" s="840"/>
      <c r="AF416" s="841"/>
      <c r="AG416" s="817" t="str">
        <f t="shared" si="11"/>
        <v/>
      </c>
      <c r="AH416" s="818"/>
      <c r="AI416" s="818"/>
      <c r="AJ416" s="819"/>
      <c r="AK416" s="820"/>
      <c r="AL416" s="821"/>
      <c r="AM416" s="821"/>
      <c r="AN416" s="821"/>
      <c r="AO416" s="821"/>
      <c r="AP416" s="821"/>
      <c r="AQ416" s="821"/>
      <c r="AR416" s="821"/>
      <c r="AS416" s="821"/>
      <c r="AT416" s="821"/>
      <c r="AU416" s="821"/>
      <c r="AV416" s="821"/>
      <c r="AW416" s="821"/>
      <c r="AX416" s="821"/>
      <c r="AY416" s="821"/>
      <c r="AZ416" s="821"/>
      <c r="BA416" s="822"/>
      <c r="BB416" s="823"/>
      <c r="BC416" s="824"/>
      <c r="BD416" s="825"/>
      <c r="BE416" s="830"/>
      <c r="BF416" s="831"/>
      <c r="BG416" s="831"/>
      <c r="BH416" s="831"/>
      <c r="BI416" s="831"/>
      <c r="BJ416" s="831"/>
      <c r="BK416" s="831"/>
      <c r="BL416" s="832"/>
    </row>
    <row r="417" spans="1:64" ht="15.95" customHeight="1" x14ac:dyDescent="0.15">
      <c r="A417" s="102"/>
      <c r="B417" s="102"/>
      <c r="C417" s="793" t="str">
        <f>IF(M417="","",COUNT($C$7:D416)+1)</f>
        <v/>
      </c>
      <c r="D417" s="794"/>
      <c r="E417" s="799"/>
      <c r="F417" s="800"/>
      <c r="G417" s="800"/>
      <c r="H417" s="800"/>
      <c r="I417" s="800"/>
      <c r="J417" s="800"/>
      <c r="K417" s="800"/>
      <c r="L417" s="801"/>
      <c r="M417" s="808"/>
      <c r="N417" s="809"/>
      <c r="O417" s="809"/>
      <c r="P417" s="809"/>
      <c r="Q417" s="809"/>
      <c r="R417" s="809"/>
      <c r="S417" s="809"/>
      <c r="T417" s="809"/>
      <c r="U417" s="809"/>
      <c r="V417" s="809"/>
      <c r="W417" s="809"/>
      <c r="X417" s="810"/>
      <c r="Y417" s="811"/>
      <c r="Z417" s="812"/>
      <c r="AA417" s="812"/>
      <c r="AB417" s="812"/>
      <c r="AC417" s="812"/>
      <c r="AD417" s="812"/>
      <c r="AE417" s="812"/>
      <c r="AF417" s="813"/>
      <c r="AG417" s="817" t="str">
        <f t="shared" si="11"/>
        <v/>
      </c>
      <c r="AH417" s="818"/>
      <c r="AI417" s="818"/>
      <c r="AJ417" s="819"/>
      <c r="AK417" s="820"/>
      <c r="AL417" s="821"/>
      <c r="AM417" s="821"/>
      <c r="AN417" s="821"/>
      <c r="AO417" s="821"/>
      <c r="AP417" s="821"/>
      <c r="AQ417" s="821"/>
      <c r="AR417" s="821"/>
      <c r="AS417" s="821"/>
      <c r="AT417" s="821"/>
      <c r="AU417" s="821"/>
      <c r="AV417" s="821"/>
      <c r="AW417" s="821"/>
      <c r="AX417" s="821"/>
      <c r="AY417" s="821"/>
      <c r="AZ417" s="821"/>
      <c r="BA417" s="822"/>
      <c r="BB417" s="823"/>
      <c r="BC417" s="824"/>
      <c r="BD417" s="825"/>
      <c r="BE417" s="811"/>
      <c r="BF417" s="812"/>
      <c r="BG417" s="812"/>
      <c r="BH417" s="812"/>
      <c r="BI417" s="812"/>
      <c r="BJ417" s="812"/>
      <c r="BK417" s="812"/>
      <c r="BL417" s="826"/>
    </row>
    <row r="418" spans="1:64" ht="15.95" customHeight="1" x14ac:dyDescent="0.15">
      <c r="A418" s="102"/>
      <c r="B418" s="102"/>
      <c r="C418" s="795"/>
      <c r="D418" s="796"/>
      <c r="E418" s="802"/>
      <c r="F418" s="803"/>
      <c r="G418" s="803"/>
      <c r="H418" s="803"/>
      <c r="I418" s="803"/>
      <c r="J418" s="803"/>
      <c r="K418" s="803"/>
      <c r="L418" s="804"/>
      <c r="M418" s="833"/>
      <c r="N418" s="834"/>
      <c r="O418" s="834"/>
      <c r="P418" s="834"/>
      <c r="Q418" s="834"/>
      <c r="R418" s="834"/>
      <c r="S418" s="834"/>
      <c r="T418" s="834"/>
      <c r="U418" s="834"/>
      <c r="V418" s="834"/>
      <c r="W418" s="834"/>
      <c r="X418" s="835"/>
      <c r="Y418" s="814"/>
      <c r="Z418" s="815"/>
      <c r="AA418" s="815"/>
      <c r="AB418" s="815"/>
      <c r="AC418" s="815"/>
      <c r="AD418" s="815"/>
      <c r="AE418" s="815"/>
      <c r="AF418" s="816"/>
      <c r="AG418" s="817" t="str">
        <f t="shared" si="11"/>
        <v/>
      </c>
      <c r="AH418" s="818"/>
      <c r="AI418" s="818"/>
      <c r="AJ418" s="819"/>
      <c r="AK418" s="820"/>
      <c r="AL418" s="821"/>
      <c r="AM418" s="821"/>
      <c r="AN418" s="821"/>
      <c r="AO418" s="821"/>
      <c r="AP418" s="821"/>
      <c r="AQ418" s="821"/>
      <c r="AR418" s="821"/>
      <c r="AS418" s="821"/>
      <c r="AT418" s="821"/>
      <c r="AU418" s="821"/>
      <c r="AV418" s="821"/>
      <c r="AW418" s="821"/>
      <c r="AX418" s="821"/>
      <c r="AY418" s="821"/>
      <c r="AZ418" s="821"/>
      <c r="BA418" s="822"/>
      <c r="BB418" s="823"/>
      <c r="BC418" s="824"/>
      <c r="BD418" s="825"/>
      <c r="BE418" s="827"/>
      <c r="BF418" s="828"/>
      <c r="BG418" s="828"/>
      <c r="BH418" s="828"/>
      <c r="BI418" s="828"/>
      <c r="BJ418" s="828"/>
      <c r="BK418" s="828"/>
      <c r="BL418" s="829"/>
    </row>
    <row r="419" spans="1:64" ht="15.95" customHeight="1" x14ac:dyDescent="0.15">
      <c r="A419" s="102"/>
      <c r="B419" s="102"/>
      <c r="C419" s="797"/>
      <c r="D419" s="798"/>
      <c r="E419" s="805"/>
      <c r="F419" s="806"/>
      <c r="G419" s="806"/>
      <c r="H419" s="806"/>
      <c r="I419" s="806"/>
      <c r="J419" s="806"/>
      <c r="K419" s="806"/>
      <c r="L419" s="807"/>
      <c r="M419" s="836"/>
      <c r="N419" s="837"/>
      <c r="O419" s="837"/>
      <c r="P419" s="837"/>
      <c r="Q419" s="837"/>
      <c r="R419" s="837"/>
      <c r="S419" s="837"/>
      <c r="T419" s="837"/>
      <c r="U419" s="837"/>
      <c r="V419" s="837"/>
      <c r="W419" s="837"/>
      <c r="X419" s="838"/>
      <c r="Y419" s="839"/>
      <c r="Z419" s="840"/>
      <c r="AA419" s="840"/>
      <c r="AB419" s="840"/>
      <c r="AC419" s="840"/>
      <c r="AD419" s="840"/>
      <c r="AE419" s="840"/>
      <c r="AF419" s="841"/>
      <c r="AG419" s="817" t="str">
        <f t="shared" si="11"/>
        <v/>
      </c>
      <c r="AH419" s="818"/>
      <c r="AI419" s="818"/>
      <c r="AJ419" s="819"/>
      <c r="AK419" s="820"/>
      <c r="AL419" s="821"/>
      <c r="AM419" s="821"/>
      <c r="AN419" s="821"/>
      <c r="AO419" s="821"/>
      <c r="AP419" s="821"/>
      <c r="AQ419" s="821"/>
      <c r="AR419" s="821"/>
      <c r="AS419" s="821"/>
      <c r="AT419" s="821"/>
      <c r="AU419" s="821"/>
      <c r="AV419" s="821"/>
      <c r="AW419" s="821"/>
      <c r="AX419" s="821"/>
      <c r="AY419" s="821"/>
      <c r="AZ419" s="821"/>
      <c r="BA419" s="822"/>
      <c r="BB419" s="823"/>
      <c r="BC419" s="824"/>
      <c r="BD419" s="825"/>
      <c r="BE419" s="830"/>
      <c r="BF419" s="831"/>
      <c r="BG419" s="831"/>
      <c r="BH419" s="831"/>
      <c r="BI419" s="831"/>
      <c r="BJ419" s="831"/>
      <c r="BK419" s="831"/>
      <c r="BL419" s="832"/>
    </row>
    <row r="420" spans="1:64" ht="15.95" customHeight="1" x14ac:dyDescent="0.15">
      <c r="A420" s="102"/>
      <c r="B420" s="102"/>
      <c r="C420" s="793" t="str">
        <f>IF(M420="","",COUNT($C$7:D419)+1)</f>
        <v/>
      </c>
      <c r="D420" s="794"/>
      <c r="E420" s="799"/>
      <c r="F420" s="800"/>
      <c r="G420" s="800"/>
      <c r="H420" s="800"/>
      <c r="I420" s="800"/>
      <c r="J420" s="800"/>
      <c r="K420" s="800"/>
      <c r="L420" s="801"/>
      <c r="M420" s="808"/>
      <c r="N420" s="809"/>
      <c r="O420" s="809"/>
      <c r="P420" s="809"/>
      <c r="Q420" s="809"/>
      <c r="R420" s="809"/>
      <c r="S420" s="809"/>
      <c r="T420" s="809"/>
      <c r="U420" s="809"/>
      <c r="V420" s="809"/>
      <c r="W420" s="809"/>
      <c r="X420" s="810"/>
      <c r="Y420" s="811"/>
      <c r="Z420" s="812"/>
      <c r="AA420" s="812"/>
      <c r="AB420" s="812"/>
      <c r="AC420" s="812"/>
      <c r="AD420" s="812"/>
      <c r="AE420" s="812"/>
      <c r="AF420" s="813"/>
      <c r="AG420" s="817" t="str">
        <f t="shared" si="11"/>
        <v/>
      </c>
      <c r="AH420" s="818"/>
      <c r="AI420" s="818"/>
      <c r="AJ420" s="819"/>
      <c r="AK420" s="820"/>
      <c r="AL420" s="821"/>
      <c r="AM420" s="821"/>
      <c r="AN420" s="821"/>
      <c r="AO420" s="821"/>
      <c r="AP420" s="821"/>
      <c r="AQ420" s="821"/>
      <c r="AR420" s="821"/>
      <c r="AS420" s="821"/>
      <c r="AT420" s="821"/>
      <c r="AU420" s="821"/>
      <c r="AV420" s="821"/>
      <c r="AW420" s="821"/>
      <c r="AX420" s="821"/>
      <c r="AY420" s="821"/>
      <c r="AZ420" s="821"/>
      <c r="BA420" s="822"/>
      <c r="BB420" s="823"/>
      <c r="BC420" s="824"/>
      <c r="BD420" s="825"/>
      <c r="BE420" s="811"/>
      <c r="BF420" s="812"/>
      <c r="BG420" s="812"/>
      <c r="BH420" s="812"/>
      <c r="BI420" s="812"/>
      <c r="BJ420" s="812"/>
      <c r="BK420" s="812"/>
      <c r="BL420" s="826"/>
    </row>
    <row r="421" spans="1:64" ht="15.95" customHeight="1" x14ac:dyDescent="0.15">
      <c r="A421" s="102"/>
      <c r="B421" s="102"/>
      <c r="C421" s="795"/>
      <c r="D421" s="796"/>
      <c r="E421" s="802"/>
      <c r="F421" s="803"/>
      <c r="G421" s="803"/>
      <c r="H421" s="803"/>
      <c r="I421" s="803"/>
      <c r="J421" s="803"/>
      <c r="K421" s="803"/>
      <c r="L421" s="804"/>
      <c r="M421" s="833"/>
      <c r="N421" s="834"/>
      <c r="O421" s="834"/>
      <c r="P421" s="834"/>
      <c r="Q421" s="834"/>
      <c r="R421" s="834"/>
      <c r="S421" s="834"/>
      <c r="T421" s="834"/>
      <c r="U421" s="834"/>
      <c r="V421" s="834"/>
      <c r="W421" s="834"/>
      <c r="X421" s="835"/>
      <c r="Y421" s="814"/>
      <c r="Z421" s="815"/>
      <c r="AA421" s="815"/>
      <c r="AB421" s="815"/>
      <c r="AC421" s="815"/>
      <c r="AD421" s="815"/>
      <c r="AE421" s="815"/>
      <c r="AF421" s="816"/>
      <c r="AG421" s="817" t="str">
        <f t="shared" si="11"/>
        <v/>
      </c>
      <c r="AH421" s="818"/>
      <c r="AI421" s="818"/>
      <c r="AJ421" s="819"/>
      <c r="AK421" s="820"/>
      <c r="AL421" s="821"/>
      <c r="AM421" s="821"/>
      <c r="AN421" s="821"/>
      <c r="AO421" s="821"/>
      <c r="AP421" s="821"/>
      <c r="AQ421" s="821"/>
      <c r="AR421" s="821"/>
      <c r="AS421" s="821"/>
      <c r="AT421" s="821"/>
      <c r="AU421" s="821"/>
      <c r="AV421" s="821"/>
      <c r="AW421" s="821"/>
      <c r="AX421" s="821"/>
      <c r="AY421" s="821"/>
      <c r="AZ421" s="821"/>
      <c r="BA421" s="822"/>
      <c r="BB421" s="823"/>
      <c r="BC421" s="824"/>
      <c r="BD421" s="825"/>
      <c r="BE421" s="827"/>
      <c r="BF421" s="828"/>
      <c r="BG421" s="828"/>
      <c r="BH421" s="828"/>
      <c r="BI421" s="828"/>
      <c r="BJ421" s="828"/>
      <c r="BK421" s="828"/>
      <c r="BL421" s="829"/>
    </row>
    <row r="422" spans="1:64" ht="15.95" customHeight="1" x14ac:dyDescent="0.15">
      <c r="A422" s="102"/>
      <c r="B422" s="102"/>
      <c r="C422" s="797"/>
      <c r="D422" s="798"/>
      <c r="E422" s="805"/>
      <c r="F422" s="806"/>
      <c r="G422" s="806"/>
      <c r="H422" s="806"/>
      <c r="I422" s="806"/>
      <c r="J422" s="806"/>
      <c r="K422" s="806"/>
      <c r="L422" s="807"/>
      <c r="M422" s="836"/>
      <c r="N422" s="837"/>
      <c r="O422" s="837"/>
      <c r="P422" s="837"/>
      <c r="Q422" s="837"/>
      <c r="R422" s="837"/>
      <c r="S422" s="837"/>
      <c r="T422" s="837"/>
      <c r="U422" s="837"/>
      <c r="V422" s="837"/>
      <c r="W422" s="837"/>
      <c r="X422" s="838"/>
      <c r="Y422" s="839"/>
      <c r="Z422" s="840"/>
      <c r="AA422" s="840"/>
      <c r="AB422" s="840"/>
      <c r="AC422" s="840"/>
      <c r="AD422" s="840"/>
      <c r="AE422" s="840"/>
      <c r="AF422" s="841"/>
      <c r="AG422" s="817" t="str">
        <f t="shared" si="11"/>
        <v/>
      </c>
      <c r="AH422" s="818"/>
      <c r="AI422" s="818"/>
      <c r="AJ422" s="819"/>
      <c r="AK422" s="820"/>
      <c r="AL422" s="821"/>
      <c r="AM422" s="821"/>
      <c r="AN422" s="821"/>
      <c r="AO422" s="821"/>
      <c r="AP422" s="821"/>
      <c r="AQ422" s="821"/>
      <c r="AR422" s="821"/>
      <c r="AS422" s="821"/>
      <c r="AT422" s="821"/>
      <c r="AU422" s="821"/>
      <c r="AV422" s="821"/>
      <c r="AW422" s="821"/>
      <c r="AX422" s="821"/>
      <c r="AY422" s="821"/>
      <c r="AZ422" s="821"/>
      <c r="BA422" s="822"/>
      <c r="BB422" s="823"/>
      <c r="BC422" s="824"/>
      <c r="BD422" s="825"/>
      <c r="BE422" s="830"/>
      <c r="BF422" s="831"/>
      <c r="BG422" s="831"/>
      <c r="BH422" s="831"/>
      <c r="BI422" s="831"/>
      <c r="BJ422" s="831"/>
      <c r="BK422" s="831"/>
      <c r="BL422" s="832"/>
    </row>
    <row r="423" spans="1:64" ht="15.95" customHeight="1" x14ac:dyDescent="0.15">
      <c r="A423" s="102"/>
      <c r="B423" s="102"/>
      <c r="C423" s="793" t="str">
        <f>IF(M423="","",COUNT($C$7:D422)+1)</f>
        <v/>
      </c>
      <c r="D423" s="794"/>
      <c r="E423" s="799"/>
      <c r="F423" s="800"/>
      <c r="G423" s="800"/>
      <c r="H423" s="800"/>
      <c r="I423" s="800"/>
      <c r="J423" s="800"/>
      <c r="K423" s="800"/>
      <c r="L423" s="801"/>
      <c r="M423" s="808"/>
      <c r="N423" s="809"/>
      <c r="O423" s="809"/>
      <c r="P423" s="809"/>
      <c r="Q423" s="809"/>
      <c r="R423" s="809"/>
      <c r="S423" s="809"/>
      <c r="T423" s="809"/>
      <c r="U423" s="809"/>
      <c r="V423" s="809"/>
      <c r="W423" s="809"/>
      <c r="X423" s="810"/>
      <c r="Y423" s="811"/>
      <c r="Z423" s="812"/>
      <c r="AA423" s="812"/>
      <c r="AB423" s="812"/>
      <c r="AC423" s="812"/>
      <c r="AD423" s="812"/>
      <c r="AE423" s="812"/>
      <c r="AF423" s="813"/>
      <c r="AG423" s="817" t="str">
        <f t="shared" si="11"/>
        <v/>
      </c>
      <c r="AH423" s="818"/>
      <c r="AI423" s="818"/>
      <c r="AJ423" s="819"/>
      <c r="AK423" s="820"/>
      <c r="AL423" s="821"/>
      <c r="AM423" s="821"/>
      <c r="AN423" s="821"/>
      <c r="AO423" s="821"/>
      <c r="AP423" s="821"/>
      <c r="AQ423" s="821"/>
      <c r="AR423" s="821"/>
      <c r="AS423" s="821"/>
      <c r="AT423" s="821"/>
      <c r="AU423" s="821"/>
      <c r="AV423" s="821"/>
      <c r="AW423" s="821"/>
      <c r="AX423" s="821"/>
      <c r="AY423" s="821"/>
      <c r="AZ423" s="821"/>
      <c r="BA423" s="822"/>
      <c r="BB423" s="823"/>
      <c r="BC423" s="824"/>
      <c r="BD423" s="825"/>
      <c r="BE423" s="811"/>
      <c r="BF423" s="812"/>
      <c r="BG423" s="812"/>
      <c r="BH423" s="812"/>
      <c r="BI423" s="812"/>
      <c r="BJ423" s="812"/>
      <c r="BK423" s="812"/>
      <c r="BL423" s="826"/>
    </row>
    <row r="424" spans="1:64" ht="15.95" customHeight="1" x14ac:dyDescent="0.15">
      <c r="A424" s="102"/>
      <c r="B424" s="102"/>
      <c r="C424" s="795"/>
      <c r="D424" s="796"/>
      <c r="E424" s="802"/>
      <c r="F424" s="803"/>
      <c r="G424" s="803"/>
      <c r="H424" s="803"/>
      <c r="I424" s="803"/>
      <c r="J424" s="803"/>
      <c r="K424" s="803"/>
      <c r="L424" s="804"/>
      <c r="M424" s="833"/>
      <c r="N424" s="834"/>
      <c r="O424" s="834"/>
      <c r="P424" s="834"/>
      <c r="Q424" s="834"/>
      <c r="R424" s="834"/>
      <c r="S424" s="834"/>
      <c r="T424" s="834"/>
      <c r="U424" s="834"/>
      <c r="V424" s="834"/>
      <c r="W424" s="834"/>
      <c r="X424" s="835"/>
      <c r="Y424" s="814"/>
      <c r="Z424" s="815"/>
      <c r="AA424" s="815"/>
      <c r="AB424" s="815"/>
      <c r="AC424" s="815"/>
      <c r="AD424" s="815"/>
      <c r="AE424" s="815"/>
      <c r="AF424" s="816"/>
      <c r="AG424" s="817" t="str">
        <f t="shared" si="11"/>
        <v/>
      </c>
      <c r="AH424" s="818"/>
      <c r="AI424" s="818"/>
      <c r="AJ424" s="819"/>
      <c r="AK424" s="820"/>
      <c r="AL424" s="821"/>
      <c r="AM424" s="821"/>
      <c r="AN424" s="821"/>
      <c r="AO424" s="821"/>
      <c r="AP424" s="821"/>
      <c r="AQ424" s="821"/>
      <c r="AR424" s="821"/>
      <c r="AS424" s="821"/>
      <c r="AT424" s="821"/>
      <c r="AU424" s="821"/>
      <c r="AV424" s="821"/>
      <c r="AW424" s="821"/>
      <c r="AX424" s="821"/>
      <c r="AY424" s="821"/>
      <c r="AZ424" s="821"/>
      <c r="BA424" s="822"/>
      <c r="BB424" s="823"/>
      <c r="BC424" s="824"/>
      <c r="BD424" s="825"/>
      <c r="BE424" s="827"/>
      <c r="BF424" s="828"/>
      <c r="BG424" s="828"/>
      <c r="BH424" s="828"/>
      <c r="BI424" s="828"/>
      <c r="BJ424" s="828"/>
      <c r="BK424" s="828"/>
      <c r="BL424" s="829"/>
    </row>
    <row r="425" spans="1:64" ht="15.95" customHeight="1" x14ac:dyDescent="0.15">
      <c r="A425" s="102"/>
      <c r="B425" s="102"/>
      <c r="C425" s="797"/>
      <c r="D425" s="798"/>
      <c r="E425" s="805"/>
      <c r="F425" s="806"/>
      <c r="G425" s="806"/>
      <c r="H425" s="806"/>
      <c r="I425" s="806"/>
      <c r="J425" s="806"/>
      <c r="K425" s="806"/>
      <c r="L425" s="807"/>
      <c r="M425" s="836"/>
      <c r="N425" s="837"/>
      <c r="O425" s="837"/>
      <c r="P425" s="837"/>
      <c r="Q425" s="837"/>
      <c r="R425" s="837"/>
      <c r="S425" s="837"/>
      <c r="T425" s="837"/>
      <c r="U425" s="837"/>
      <c r="V425" s="837"/>
      <c r="W425" s="837"/>
      <c r="X425" s="838"/>
      <c r="Y425" s="839"/>
      <c r="Z425" s="840"/>
      <c r="AA425" s="840"/>
      <c r="AB425" s="840"/>
      <c r="AC425" s="840"/>
      <c r="AD425" s="840"/>
      <c r="AE425" s="840"/>
      <c r="AF425" s="841"/>
      <c r="AG425" s="817" t="str">
        <f t="shared" si="11"/>
        <v/>
      </c>
      <c r="AH425" s="818"/>
      <c r="AI425" s="818"/>
      <c r="AJ425" s="819"/>
      <c r="AK425" s="820"/>
      <c r="AL425" s="821"/>
      <c r="AM425" s="821"/>
      <c r="AN425" s="821"/>
      <c r="AO425" s="821"/>
      <c r="AP425" s="821"/>
      <c r="AQ425" s="821"/>
      <c r="AR425" s="821"/>
      <c r="AS425" s="821"/>
      <c r="AT425" s="821"/>
      <c r="AU425" s="821"/>
      <c r="AV425" s="821"/>
      <c r="AW425" s="821"/>
      <c r="AX425" s="821"/>
      <c r="AY425" s="821"/>
      <c r="AZ425" s="821"/>
      <c r="BA425" s="822"/>
      <c r="BB425" s="823"/>
      <c r="BC425" s="824"/>
      <c r="BD425" s="825"/>
      <c r="BE425" s="830"/>
      <c r="BF425" s="831"/>
      <c r="BG425" s="831"/>
      <c r="BH425" s="831"/>
      <c r="BI425" s="831"/>
      <c r="BJ425" s="831"/>
      <c r="BK425" s="831"/>
      <c r="BL425" s="832"/>
    </row>
    <row r="426" spans="1:64" ht="15.95" customHeight="1" x14ac:dyDescent="0.15">
      <c r="A426" s="102"/>
      <c r="B426" s="102"/>
      <c r="C426" s="793" t="str">
        <f>IF(M426="","",COUNT($C$7:D425)+1)</f>
        <v/>
      </c>
      <c r="D426" s="794"/>
      <c r="E426" s="799"/>
      <c r="F426" s="800"/>
      <c r="G426" s="800"/>
      <c r="H426" s="800"/>
      <c r="I426" s="800"/>
      <c r="J426" s="800"/>
      <c r="K426" s="800"/>
      <c r="L426" s="801"/>
      <c r="M426" s="808"/>
      <c r="N426" s="809"/>
      <c r="O426" s="809"/>
      <c r="P426" s="809"/>
      <c r="Q426" s="809"/>
      <c r="R426" s="809"/>
      <c r="S426" s="809"/>
      <c r="T426" s="809"/>
      <c r="U426" s="809"/>
      <c r="V426" s="809"/>
      <c r="W426" s="809"/>
      <c r="X426" s="810"/>
      <c r="Y426" s="811"/>
      <c r="Z426" s="812"/>
      <c r="AA426" s="812"/>
      <c r="AB426" s="812"/>
      <c r="AC426" s="812"/>
      <c r="AD426" s="812"/>
      <c r="AE426" s="812"/>
      <c r="AF426" s="813"/>
      <c r="AG426" s="817" t="str">
        <f t="shared" si="11"/>
        <v/>
      </c>
      <c r="AH426" s="818"/>
      <c r="AI426" s="818"/>
      <c r="AJ426" s="819"/>
      <c r="AK426" s="820"/>
      <c r="AL426" s="821"/>
      <c r="AM426" s="821"/>
      <c r="AN426" s="821"/>
      <c r="AO426" s="821"/>
      <c r="AP426" s="821"/>
      <c r="AQ426" s="821"/>
      <c r="AR426" s="821"/>
      <c r="AS426" s="821"/>
      <c r="AT426" s="821"/>
      <c r="AU426" s="821"/>
      <c r="AV426" s="821"/>
      <c r="AW426" s="821"/>
      <c r="AX426" s="821"/>
      <c r="AY426" s="821"/>
      <c r="AZ426" s="821"/>
      <c r="BA426" s="822"/>
      <c r="BB426" s="823"/>
      <c r="BC426" s="824"/>
      <c r="BD426" s="825"/>
      <c r="BE426" s="811"/>
      <c r="BF426" s="812"/>
      <c r="BG426" s="812"/>
      <c r="BH426" s="812"/>
      <c r="BI426" s="812"/>
      <c r="BJ426" s="812"/>
      <c r="BK426" s="812"/>
      <c r="BL426" s="826"/>
    </row>
    <row r="427" spans="1:64" ht="15.95" customHeight="1" x14ac:dyDescent="0.15">
      <c r="A427" s="102"/>
      <c r="B427" s="102"/>
      <c r="C427" s="795"/>
      <c r="D427" s="796"/>
      <c r="E427" s="802"/>
      <c r="F427" s="803"/>
      <c r="G427" s="803"/>
      <c r="H427" s="803"/>
      <c r="I427" s="803"/>
      <c r="J427" s="803"/>
      <c r="K427" s="803"/>
      <c r="L427" s="804"/>
      <c r="M427" s="833"/>
      <c r="N427" s="834"/>
      <c r="O427" s="834"/>
      <c r="P427" s="834"/>
      <c r="Q427" s="834"/>
      <c r="R427" s="834"/>
      <c r="S427" s="834"/>
      <c r="T427" s="834"/>
      <c r="U427" s="834"/>
      <c r="V427" s="834"/>
      <c r="W427" s="834"/>
      <c r="X427" s="835"/>
      <c r="Y427" s="814"/>
      <c r="Z427" s="815"/>
      <c r="AA427" s="815"/>
      <c r="AB427" s="815"/>
      <c r="AC427" s="815"/>
      <c r="AD427" s="815"/>
      <c r="AE427" s="815"/>
      <c r="AF427" s="816"/>
      <c r="AG427" s="817" t="str">
        <f t="shared" si="11"/>
        <v/>
      </c>
      <c r="AH427" s="818"/>
      <c r="AI427" s="818"/>
      <c r="AJ427" s="819"/>
      <c r="AK427" s="820"/>
      <c r="AL427" s="821"/>
      <c r="AM427" s="821"/>
      <c r="AN427" s="821"/>
      <c r="AO427" s="821"/>
      <c r="AP427" s="821"/>
      <c r="AQ427" s="821"/>
      <c r="AR427" s="821"/>
      <c r="AS427" s="821"/>
      <c r="AT427" s="821"/>
      <c r="AU427" s="821"/>
      <c r="AV427" s="821"/>
      <c r="AW427" s="821"/>
      <c r="AX427" s="821"/>
      <c r="AY427" s="821"/>
      <c r="AZ427" s="821"/>
      <c r="BA427" s="822"/>
      <c r="BB427" s="823"/>
      <c r="BC427" s="824"/>
      <c r="BD427" s="825"/>
      <c r="BE427" s="827"/>
      <c r="BF427" s="828"/>
      <c r="BG427" s="828"/>
      <c r="BH427" s="828"/>
      <c r="BI427" s="828"/>
      <c r="BJ427" s="828"/>
      <c r="BK427" s="828"/>
      <c r="BL427" s="829"/>
    </row>
    <row r="428" spans="1:64" ht="15.95" customHeight="1" x14ac:dyDescent="0.15">
      <c r="A428" s="102"/>
      <c r="B428" s="102"/>
      <c r="C428" s="797"/>
      <c r="D428" s="798"/>
      <c r="E428" s="805"/>
      <c r="F428" s="806"/>
      <c r="G428" s="806"/>
      <c r="H428" s="806"/>
      <c r="I428" s="806"/>
      <c r="J428" s="806"/>
      <c r="K428" s="806"/>
      <c r="L428" s="807"/>
      <c r="M428" s="836"/>
      <c r="N428" s="837"/>
      <c r="O428" s="837"/>
      <c r="P428" s="837"/>
      <c r="Q428" s="837"/>
      <c r="R428" s="837"/>
      <c r="S428" s="837"/>
      <c r="T428" s="837"/>
      <c r="U428" s="837"/>
      <c r="V428" s="837"/>
      <c r="W428" s="837"/>
      <c r="X428" s="838"/>
      <c r="Y428" s="839"/>
      <c r="Z428" s="840"/>
      <c r="AA428" s="840"/>
      <c r="AB428" s="840"/>
      <c r="AC428" s="840"/>
      <c r="AD428" s="840"/>
      <c r="AE428" s="840"/>
      <c r="AF428" s="841"/>
      <c r="AG428" s="817" t="str">
        <f t="shared" si="11"/>
        <v/>
      </c>
      <c r="AH428" s="818"/>
      <c r="AI428" s="818"/>
      <c r="AJ428" s="819"/>
      <c r="AK428" s="820"/>
      <c r="AL428" s="821"/>
      <c r="AM428" s="821"/>
      <c r="AN428" s="821"/>
      <c r="AO428" s="821"/>
      <c r="AP428" s="821"/>
      <c r="AQ428" s="821"/>
      <c r="AR428" s="821"/>
      <c r="AS428" s="821"/>
      <c r="AT428" s="821"/>
      <c r="AU428" s="821"/>
      <c r="AV428" s="821"/>
      <c r="AW428" s="821"/>
      <c r="AX428" s="821"/>
      <c r="AY428" s="821"/>
      <c r="AZ428" s="821"/>
      <c r="BA428" s="822"/>
      <c r="BB428" s="823"/>
      <c r="BC428" s="824"/>
      <c r="BD428" s="825"/>
      <c r="BE428" s="830"/>
      <c r="BF428" s="831"/>
      <c r="BG428" s="831"/>
      <c r="BH428" s="831"/>
      <c r="BI428" s="831"/>
      <c r="BJ428" s="831"/>
      <c r="BK428" s="831"/>
      <c r="BL428" s="832"/>
    </row>
    <row r="429" spans="1:64" ht="15.95" customHeight="1" x14ac:dyDescent="0.15">
      <c r="A429" s="102"/>
      <c r="B429" s="102"/>
      <c r="C429" s="793" t="str">
        <f>IF(M429="","",COUNT($C$7:D428)+1)</f>
        <v/>
      </c>
      <c r="D429" s="794"/>
      <c r="E429" s="799"/>
      <c r="F429" s="800"/>
      <c r="G429" s="800"/>
      <c r="H429" s="800"/>
      <c r="I429" s="800"/>
      <c r="J429" s="800"/>
      <c r="K429" s="800"/>
      <c r="L429" s="801"/>
      <c r="M429" s="808"/>
      <c r="N429" s="809"/>
      <c r="O429" s="809"/>
      <c r="P429" s="809"/>
      <c r="Q429" s="809"/>
      <c r="R429" s="809"/>
      <c r="S429" s="809"/>
      <c r="T429" s="809"/>
      <c r="U429" s="809"/>
      <c r="V429" s="809"/>
      <c r="W429" s="809"/>
      <c r="X429" s="810"/>
      <c r="Y429" s="811"/>
      <c r="Z429" s="812"/>
      <c r="AA429" s="812"/>
      <c r="AB429" s="812"/>
      <c r="AC429" s="812"/>
      <c r="AD429" s="812"/>
      <c r="AE429" s="812"/>
      <c r="AF429" s="813"/>
      <c r="AG429" s="817" t="str">
        <f t="shared" si="11"/>
        <v/>
      </c>
      <c r="AH429" s="818"/>
      <c r="AI429" s="818"/>
      <c r="AJ429" s="819"/>
      <c r="AK429" s="820"/>
      <c r="AL429" s="821"/>
      <c r="AM429" s="821"/>
      <c r="AN429" s="821"/>
      <c r="AO429" s="821"/>
      <c r="AP429" s="821"/>
      <c r="AQ429" s="821"/>
      <c r="AR429" s="821"/>
      <c r="AS429" s="821"/>
      <c r="AT429" s="821"/>
      <c r="AU429" s="821"/>
      <c r="AV429" s="821"/>
      <c r="AW429" s="821"/>
      <c r="AX429" s="821"/>
      <c r="AY429" s="821"/>
      <c r="AZ429" s="821"/>
      <c r="BA429" s="822"/>
      <c r="BB429" s="823"/>
      <c r="BC429" s="824"/>
      <c r="BD429" s="825"/>
      <c r="BE429" s="811"/>
      <c r="BF429" s="812"/>
      <c r="BG429" s="812"/>
      <c r="BH429" s="812"/>
      <c r="BI429" s="812"/>
      <c r="BJ429" s="812"/>
      <c r="BK429" s="812"/>
      <c r="BL429" s="826"/>
    </row>
    <row r="430" spans="1:64" ht="15.95" customHeight="1" x14ac:dyDescent="0.15">
      <c r="A430" s="102"/>
      <c r="B430" s="102"/>
      <c r="C430" s="795"/>
      <c r="D430" s="796"/>
      <c r="E430" s="802"/>
      <c r="F430" s="803"/>
      <c r="G430" s="803"/>
      <c r="H430" s="803"/>
      <c r="I430" s="803"/>
      <c r="J430" s="803"/>
      <c r="K430" s="803"/>
      <c r="L430" s="804"/>
      <c r="M430" s="833"/>
      <c r="N430" s="834"/>
      <c r="O430" s="834"/>
      <c r="P430" s="834"/>
      <c r="Q430" s="834"/>
      <c r="R430" s="834"/>
      <c r="S430" s="834"/>
      <c r="T430" s="834"/>
      <c r="U430" s="834"/>
      <c r="V430" s="834"/>
      <c r="W430" s="834"/>
      <c r="X430" s="835"/>
      <c r="Y430" s="814"/>
      <c r="Z430" s="815"/>
      <c r="AA430" s="815"/>
      <c r="AB430" s="815"/>
      <c r="AC430" s="815"/>
      <c r="AD430" s="815"/>
      <c r="AE430" s="815"/>
      <c r="AF430" s="816"/>
      <c r="AG430" s="817" t="str">
        <f t="shared" si="11"/>
        <v/>
      </c>
      <c r="AH430" s="818"/>
      <c r="AI430" s="818"/>
      <c r="AJ430" s="819"/>
      <c r="AK430" s="820"/>
      <c r="AL430" s="821"/>
      <c r="AM430" s="821"/>
      <c r="AN430" s="821"/>
      <c r="AO430" s="821"/>
      <c r="AP430" s="821"/>
      <c r="AQ430" s="821"/>
      <c r="AR430" s="821"/>
      <c r="AS430" s="821"/>
      <c r="AT430" s="821"/>
      <c r="AU430" s="821"/>
      <c r="AV430" s="821"/>
      <c r="AW430" s="821"/>
      <c r="AX430" s="821"/>
      <c r="AY430" s="821"/>
      <c r="AZ430" s="821"/>
      <c r="BA430" s="822"/>
      <c r="BB430" s="823"/>
      <c r="BC430" s="824"/>
      <c r="BD430" s="825"/>
      <c r="BE430" s="827"/>
      <c r="BF430" s="828"/>
      <c r="BG430" s="828"/>
      <c r="BH430" s="828"/>
      <c r="BI430" s="828"/>
      <c r="BJ430" s="828"/>
      <c r="BK430" s="828"/>
      <c r="BL430" s="829"/>
    </row>
    <row r="431" spans="1:64" ht="15.95" customHeight="1" x14ac:dyDescent="0.15">
      <c r="A431" s="102"/>
      <c r="B431" s="102"/>
      <c r="C431" s="797"/>
      <c r="D431" s="798"/>
      <c r="E431" s="805"/>
      <c r="F431" s="806"/>
      <c r="G431" s="806"/>
      <c r="H431" s="806"/>
      <c r="I431" s="806"/>
      <c r="J431" s="806"/>
      <c r="K431" s="806"/>
      <c r="L431" s="807"/>
      <c r="M431" s="836"/>
      <c r="N431" s="837"/>
      <c r="O431" s="837"/>
      <c r="P431" s="837"/>
      <c r="Q431" s="837"/>
      <c r="R431" s="837"/>
      <c r="S431" s="837"/>
      <c r="T431" s="837"/>
      <c r="U431" s="837"/>
      <c r="V431" s="837"/>
      <c r="W431" s="837"/>
      <c r="X431" s="838"/>
      <c r="Y431" s="839"/>
      <c r="Z431" s="840"/>
      <c r="AA431" s="840"/>
      <c r="AB431" s="840"/>
      <c r="AC431" s="840"/>
      <c r="AD431" s="840"/>
      <c r="AE431" s="840"/>
      <c r="AF431" s="841"/>
      <c r="AG431" s="817" t="str">
        <f t="shared" si="11"/>
        <v/>
      </c>
      <c r="AH431" s="818"/>
      <c r="AI431" s="818"/>
      <c r="AJ431" s="819"/>
      <c r="AK431" s="820"/>
      <c r="AL431" s="821"/>
      <c r="AM431" s="821"/>
      <c r="AN431" s="821"/>
      <c r="AO431" s="821"/>
      <c r="AP431" s="821"/>
      <c r="AQ431" s="821"/>
      <c r="AR431" s="821"/>
      <c r="AS431" s="821"/>
      <c r="AT431" s="821"/>
      <c r="AU431" s="821"/>
      <c r="AV431" s="821"/>
      <c r="AW431" s="821"/>
      <c r="AX431" s="821"/>
      <c r="AY431" s="821"/>
      <c r="AZ431" s="821"/>
      <c r="BA431" s="822"/>
      <c r="BB431" s="823"/>
      <c r="BC431" s="824"/>
      <c r="BD431" s="825"/>
      <c r="BE431" s="830"/>
      <c r="BF431" s="831"/>
      <c r="BG431" s="831"/>
      <c r="BH431" s="831"/>
      <c r="BI431" s="831"/>
      <c r="BJ431" s="831"/>
      <c r="BK431" s="831"/>
      <c r="BL431" s="832"/>
    </row>
    <row r="432" spans="1:64" ht="15.95" customHeight="1" x14ac:dyDescent="0.15">
      <c r="A432" s="102"/>
      <c r="B432" s="102"/>
      <c r="C432" s="793" t="str">
        <f>IF(M432="","",COUNT($C$7:D431)+1)</f>
        <v/>
      </c>
      <c r="D432" s="794"/>
      <c r="E432" s="799"/>
      <c r="F432" s="800"/>
      <c r="G432" s="800"/>
      <c r="H432" s="800"/>
      <c r="I432" s="800"/>
      <c r="J432" s="800"/>
      <c r="K432" s="800"/>
      <c r="L432" s="801"/>
      <c r="M432" s="808"/>
      <c r="N432" s="809"/>
      <c r="O432" s="809"/>
      <c r="P432" s="809"/>
      <c r="Q432" s="809"/>
      <c r="R432" s="809"/>
      <c r="S432" s="809"/>
      <c r="T432" s="809"/>
      <c r="U432" s="809"/>
      <c r="V432" s="809"/>
      <c r="W432" s="809"/>
      <c r="X432" s="810"/>
      <c r="Y432" s="811"/>
      <c r="Z432" s="812"/>
      <c r="AA432" s="812"/>
      <c r="AB432" s="812"/>
      <c r="AC432" s="812"/>
      <c r="AD432" s="812"/>
      <c r="AE432" s="812"/>
      <c r="AF432" s="813"/>
      <c r="AG432" s="817" t="str">
        <f t="shared" si="11"/>
        <v/>
      </c>
      <c r="AH432" s="818"/>
      <c r="AI432" s="818"/>
      <c r="AJ432" s="819"/>
      <c r="AK432" s="820"/>
      <c r="AL432" s="821"/>
      <c r="AM432" s="821"/>
      <c r="AN432" s="821"/>
      <c r="AO432" s="821"/>
      <c r="AP432" s="821"/>
      <c r="AQ432" s="821"/>
      <c r="AR432" s="821"/>
      <c r="AS432" s="821"/>
      <c r="AT432" s="821"/>
      <c r="AU432" s="821"/>
      <c r="AV432" s="821"/>
      <c r="AW432" s="821"/>
      <c r="AX432" s="821"/>
      <c r="AY432" s="821"/>
      <c r="AZ432" s="821"/>
      <c r="BA432" s="822"/>
      <c r="BB432" s="823"/>
      <c r="BC432" s="824"/>
      <c r="BD432" s="825"/>
      <c r="BE432" s="811"/>
      <c r="BF432" s="812"/>
      <c r="BG432" s="812"/>
      <c r="BH432" s="812"/>
      <c r="BI432" s="812"/>
      <c r="BJ432" s="812"/>
      <c r="BK432" s="812"/>
      <c r="BL432" s="826"/>
    </row>
    <row r="433" spans="1:64" ht="15.95" customHeight="1" x14ac:dyDescent="0.15">
      <c r="A433" s="102"/>
      <c r="B433" s="102"/>
      <c r="C433" s="795"/>
      <c r="D433" s="796"/>
      <c r="E433" s="802"/>
      <c r="F433" s="803"/>
      <c r="G433" s="803"/>
      <c r="H433" s="803"/>
      <c r="I433" s="803"/>
      <c r="J433" s="803"/>
      <c r="K433" s="803"/>
      <c r="L433" s="804"/>
      <c r="M433" s="833"/>
      <c r="N433" s="834"/>
      <c r="O433" s="834"/>
      <c r="P433" s="834"/>
      <c r="Q433" s="834"/>
      <c r="R433" s="834"/>
      <c r="S433" s="834"/>
      <c r="T433" s="834"/>
      <c r="U433" s="834"/>
      <c r="V433" s="834"/>
      <c r="W433" s="834"/>
      <c r="X433" s="835"/>
      <c r="Y433" s="814"/>
      <c r="Z433" s="815"/>
      <c r="AA433" s="815"/>
      <c r="AB433" s="815"/>
      <c r="AC433" s="815"/>
      <c r="AD433" s="815"/>
      <c r="AE433" s="815"/>
      <c r="AF433" s="816"/>
      <c r="AG433" s="817" t="str">
        <f t="shared" si="11"/>
        <v/>
      </c>
      <c r="AH433" s="818"/>
      <c r="AI433" s="818"/>
      <c r="AJ433" s="819"/>
      <c r="AK433" s="820"/>
      <c r="AL433" s="821"/>
      <c r="AM433" s="821"/>
      <c r="AN433" s="821"/>
      <c r="AO433" s="821"/>
      <c r="AP433" s="821"/>
      <c r="AQ433" s="821"/>
      <c r="AR433" s="821"/>
      <c r="AS433" s="821"/>
      <c r="AT433" s="821"/>
      <c r="AU433" s="821"/>
      <c r="AV433" s="821"/>
      <c r="AW433" s="821"/>
      <c r="AX433" s="821"/>
      <c r="AY433" s="821"/>
      <c r="AZ433" s="821"/>
      <c r="BA433" s="822"/>
      <c r="BB433" s="823"/>
      <c r="BC433" s="824"/>
      <c r="BD433" s="825"/>
      <c r="BE433" s="827"/>
      <c r="BF433" s="828"/>
      <c r="BG433" s="828"/>
      <c r="BH433" s="828"/>
      <c r="BI433" s="828"/>
      <c r="BJ433" s="828"/>
      <c r="BK433" s="828"/>
      <c r="BL433" s="829"/>
    </row>
    <row r="434" spans="1:64" ht="15.95" customHeight="1" x14ac:dyDescent="0.15">
      <c r="A434" s="102"/>
      <c r="B434" s="102"/>
      <c r="C434" s="797"/>
      <c r="D434" s="798"/>
      <c r="E434" s="805"/>
      <c r="F434" s="806"/>
      <c r="G434" s="806"/>
      <c r="H434" s="806"/>
      <c r="I434" s="806"/>
      <c r="J434" s="806"/>
      <c r="K434" s="806"/>
      <c r="L434" s="807"/>
      <c r="M434" s="836"/>
      <c r="N434" s="837"/>
      <c r="O434" s="837"/>
      <c r="P434" s="837"/>
      <c r="Q434" s="837"/>
      <c r="R434" s="837"/>
      <c r="S434" s="837"/>
      <c r="T434" s="837"/>
      <c r="U434" s="837"/>
      <c r="V434" s="837"/>
      <c r="W434" s="837"/>
      <c r="X434" s="838"/>
      <c r="Y434" s="839"/>
      <c r="Z434" s="840"/>
      <c r="AA434" s="840"/>
      <c r="AB434" s="840"/>
      <c r="AC434" s="840"/>
      <c r="AD434" s="840"/>
      <c r="AE434" s="840"/>
      <c r="AF434" s="841"/>
      <c r="AG434" s="817" t="str">
        <f t="shared" si="11"/>
        <v/>
      </c>
      <c r="AH434" s="818"/>
      <c r="AI434" s="818"/>
      <c r="AJ434" s="819"/>
      <c r="AK434" s="820"/>
      <c r="AL434" s="821"/>
      <c r="AM434" s="821"/>
      <c r="AN434" s="821"/>
      <c r="AO434" s="821"/>
      <c r="AP434" s="821"/>
      <c r="AQ434" s="821"/>
      <c r="AR434" s="821"/>
      <c r="AS434" s="821"/>
      <c r="AT434" s="821"/>
      <c r="AU434" s="821"/>
      <c r="AV434" s="821"/>
      <c r="AW434" s="821"/>
      <c r="AX434" s="821"/>
      <c r="AY434" s="821"/>
      <c r="AZ434" s="821"/>
      <c r="BA434" s="822"/>
      <c r="BB434" s="823"/>
      <c r="BC434" s="824"/>
      <c r="BD434" s="825"/>
      <c r="BE434" s="830"/>
      <c r="BF434" s="831"/>
      <c r="BG434" s="831"/>
      <c r="BH434" s="831"/>
      <c r="BI434" s="831"/>
      <c r="BJ434" s="831"/>
      <c r="BK434" s="831"/>
      <c r="BL434" s="832"/>
    </row>
    <row r="435" spans="1:64" ht="15.95" customHeight="1" x14ac:dyDescent="0.15">
      <c r="A435" s="102"/>
      <c r="B435" s="102"/>
      <c r="C435" s="793" t="str">
        <f>IF(M435="","",COUNT($C$7:D434)+1)</f>
        <v/>
      </c>
      <c r="D435" s="794"/>
      <c r="E435" s="799"/>
      <c r="F435" s="800"/>
      <c r="G435" s="800"/>
      <c r="H435" s="800"/>
      <c r="I435" s="800"/>
      <c r="J435" s="800"/>
      <c r="K435" s="800"/>
      <c r="L435" s="801"/>
      <c r="M435" s="808"/>
      <c r="N435" s="809"/>
      <c r="O435" s="809"/>
      <c r="P435" s="809"/>
      <c r="Q435" s="809"/>
      <c r="R435" s="809"/>
      <c r="S435" s="809"/>
      <c r="T435" s="809"/>
      <c r="U435" s="809"/>
      <c r="V435" s="809"/>
      <c r="W435" s="809"/>
      <c r="X435" s="810"/>
      <c r="Y435" s="811"/>
      <c r="Z435" s="812"/>
      <c r="AA435" s="812"/>
      <c r="AB435" s="812"/>
      <c r="AC435" s="812"/>
      <c r="AD435" s="812"/>
      <c r="AE435" s="812"/>
      <c r="AF435" s="813"/>
      <c r="AG435" s="817" t="str">
        <f t="shared" si="11"/>
        <v/>
      </c>
      <c r="AH435" s="818"/>
      <c r="AI435" s="818"/>
      <c r="AJ435" s="819"/>
      <c r="AK435" s="820"/>
      <c r="AL435" s="821"/>
      <c r="AM435" s="821"/>
      <c r="AN435" s="821"/>
      <c r="AO435" s="821"/>
      <c r="AP435" s="821"/>
      <c r="AQ435" s="821"/>
      <c r="AR435" s="821"/>
      <c r="AS435" s="821"/>
      <c r="AT435" s="821"/>
      <c r="AU435" s="821"/>
      <c r="AV435" s="821"/>
      <c r="AW435" s="821"/>
      <c r="AX435" s="821"/>
      <c r="AY435" s="821"/>
      <c r="AZ435" s="821"/>
      <c r="BA435" s="822"/>
      <c r="BB435" s="823"/>
      <c r="BC435" s="824"/>
      <c r="BD435" s="825"/>
      <c r="BE435" s="811"/>
      <c r="BF435" s="812"/>
      <c r="BG435" s="812"/>
      <c r="BH435" s="812"/>
      <c r="BI435" s="812"/>
      <c r="BJ435" s="812"/>
      <c r="BK435" s="812"/>
      <c r="BL435" s="826"/>
    </row>
    <row r="436" spans="1:64" ht="15.95" customHeight="1" x14ac:dyDescent="0.15">
      <c r="A436" s="102"/>
      <c r="B436" s="102"/>
      <c r="C436" s="795"/>
      <c r="D436" s="796"/>
      <c r="E436" s="802"/>
      <c r="F436" s="803"/>
      <c r="G436" s="803"/>
      <c r="H436" s="803"/>
      <c r="I436" s="803"/>
      <c r="J436" s="803"/>
      <c r="K436" s="803"/>
      <c r="L436" s="804"/>
      <c r="M436" s="833"/>
      <c r="N436" s="834"/>
      <c r="O436" s="834"/>
      <c r="P436" s="834"/>
      <c r="Q436" s="834"/>
      <c r="R436" s="834"/>
      <c r="S436" s="834"/>
      <c r="T436" s="834"/>
      <c r="U436" s="834"/>
      <c r="V436" s="834"/>
      <c r="W436" s="834"/>
      <c r="X436" s="835"/>
      <c r="Y436" s="814"/>
      <c r="Z436" s="815"/>
      <c r="AA436" s="815"/>
      <c r="AB436" s="815"/>
      <c r="AC436" s="815"/>
      <c r="AD436" s="815"/>
      <c r="AE436" s="815"/>
      <c r="AF436" s="816"/>
      <c r="AG436" s="817" t="str">
        <f t="shared" si="11"/>
        <v/>
      </c>
      <c r="AH436" s="818"/>
      <c r="AI436" s="818"/>
      <c r="AJ436" s="819"/>
      <c r="AK436" s="820"/>
      <c r="AL436" s="821"/>
      <c r="AM436" s="821"/>
      <c r="AN436" s="821"/>
      <c r="AO436" s="821"/>
      <c r="AP436" s="821"/>
      <c r="AQ436" s="821"/>
      <c r="AR436" s="821"/>
      <c r="AS436" s="821"/>
      <c r="AT436" s="821"/>
      <c r="AU436" s="821"/>
      <c r="AV436" s="821"/>
      <c r="AW436" s="821"/>
      <c r="AX436" s="821"/>
      <c r="AY436" s="821"/>
      <c r="AZ436" s="821"/>
      <c r="BA436" s="822"/>
      <c r="BB436" s="823"/>
      <c r="BC436" s="824"/>
      <c r="BD436" s="825"/>
      <c r="BE436" s="827"/>
      <c r="BF436" s="828"/>
      <c r="BG436" s="828"/>
      <c r="BH436" s="828"/>
      <c r="BI436" s="828"/>
      <c r="BJ436" s="828"/>
      <c r="BK436" s="828"/>
      <c r="BL436" s="829"/>
    </row>
    <row r="437" spans="1:64" ht="15.95" customHeight="1" x14ac:dyDescent="0.15">
      <c r="A437" s="102"/>
      <c r="B437" s="102"/>
      <c r="C437" s="797"/>
      <c r="D437" s="798"/>
      <c r="E437" s="805"/>
      <c r="F437" s="806"/>
      <c r="G437" s="806"/>
      <c r="H437" s="806"/>
      <c r="I437" s="806"/>
      <c r="J437" s="806"/>
      <c r="K437" s="806"/>
      <c r="L437" s="807"/>
      <c r="M437" s="836"/>
      <c r="N437" s="837"/>
      <c r="O437" s="837"/>
      <c r="P437" s="837"/>
      <c r="Q437" s="837"/>
      <c r="R437" s="837"/>
      <c r="S437" s="837"/>
      <c r="T437" s="837"/>
      <c r="U437" s="837"/>
      <c r="V437" s="837"/>
      <c r="W437" s="837"/>
      <c r="X437" s="838"/>
      <c r="Y437" s="839"/>
      <c r="Z437" s="840"/>
      <c r="AA437" s="840"/>
      <c r="AB437" s="840"/>
      <c r="AC437" s="840"/>
      <c r="AD437" s="840"/>
      <c r="AE437" s="840"/>
      <c r="AF437" s="841"/>
      <c r="AG437" s="817" t="str">
        <f t="shared" si="11"/>
        <v/>
      </c>
      <c r="AH437" s="818"/>
      <c r="AI437" s="818"/>
      <c r="AJ437" s="819"/>
      <c r="AK437" s="820"/>
      <c r="AL437" s="821"/>
      <c r="AM437" s="821"/>
      <c r="AN437" s="821"/>
      <c r="AO437" s="821"/>
      <c r="AP437" s="821"/>
      <c r="AQ437" s="821"/>
      <c r="AR437" s="821"/>
      <c r="AS437" s="821"/>
      <c r="AT437" s="821"/>
      <c r="AU437" s="821"/>
      <c r="AV437" s="821"/>
      <c r="AW437" s="821"/>
      <c r="AX437" s="821"/>
      <c r="AY437" s="821"/>
      <c r="AZ437" s="821"/>
      <c r="BA437" s="822"/>
      <c r="BB437" s="823"/>
      <c r="BC437" s="824"/>
      <c r="BD437" s="825"/>
      <c r="BE437" s="830"/>
      <c r="BF437" s="831"/>
      <c r="BG437" s="831"/>
      <c r="BH437" s="831"/>
      <c r="BI437" s="831"/>
      <c r="BJ437" s="831"/>
      <c r="BK437" s="831"/>
      <c r="BL437" s="832"/>
    </row>
    <row r="438" spans="1:64" ht="15.95" customHeight="1" x14ac:dyDescent="0.15">
      <c r="A438" s="102"/>
      <c r="B438" s="102"/>
      <c r="C438" s="793" t="str">
        <f>IF(M438="","",COUNT($C$7:D437)+1)</f>
        <v/>
      </c>
      <c r="D438" s="794"/>
      <c r="E438" s="799"/>
      <c r="F438" s="800"/>
      <c r="G438" s="800"/>
      <c r="H438" s="800"/>
      <c r="I438" s="800"/>
      <c r="J438" s="800"/>
      <c r="K438" s="800"/>
      <c r="L438" s="801"/>
      <c r="M438" s="808"/>
      <c r="N438" s="809"/>
      <c r="O438" s="809"/>
      <c r="P438" s="809"/>
      <c r="Q438" s="809"/>
      <c r="R438" s="809"/>
      <c r="S438" s="809"/>
      <c r="T438" s="809"/>
      <c r="U438" s="809"/>
      <c r="V438" s="809"/>
      <c r="W438" s="809"/>
      <c r="X438" s="810"/>
      <c r="Y438" s="811"/>
      <c r="Z438" s="812"/>
      <c r="AA438" s="812"/>
      <c r="AB438" s="812"/>
      <c r="AC438" s="812"/>
      <c r="AD438" s="812"/>
      <c r="AE438" s="812"/>
      <c r="AF438" s="813"/>
      <c r="AG438" s="817" t="str">
        <f t="shared" si="11"/>
        <v/>
      </c>
      <c r="AH438" s="818"/>
      <c r="AI438" s="818"/>
      <c r="AJ438" s="819"/>
      <c r="AK438" s="820"/>
      <c r="AL438" s="821"/>
      <c r="AM438" s="821"/>
      <c r="AN438" s="821"/>
      <c r="AO438" s="821"/>
      <c r="AP438" s="821"/>
      <c r="AQ438" s="821"/>
      <c r="AR438" s="821"/>
      <c r="AS438" s="821"/>
      <c r="AT438" s="821"/>
      <c r="AU438" s="821"/>
      <c r="AV438" s="821"/>
      <c r="AW438" s="821"/>
      <c r="AX438" s="821"/>
      <c r="AY438" s="821"/>
      <c r="AZ438" s="821"/>
      <c r="BA438" s="822"/>
      <c r="BB438" s="823"/>
      <c r="BC438" s="824"/>
      <c r="BD438" s="825"/>
      <c r="BE438" s="811"/>
      <c r="BF438" s="812"/>
      <c r="BG438" s="812"/>
      <c r="BH438" s="812"/>
      <c r="BI438" s="812"/>
      <c r="BJ438" s="812"/>
      <c r="BK438" s="812"/>
      <c r="BL438" s="826"/>
    </row>
    <row r="439" spans="1:64" ht="15.95" customHeight="1" x14ac:dyDescent="0.15">
      <c r="A439" s="102"/>
      <c r="B439" s="102"/>
      <c r="C439" s="795"/>
      <c r="D439" s="796"/>
      <c r="E439" s="802"/>
      <c r="F439" s="803"/>
      <c r="G439" s="803"/>
      <c r="H439" s="803"/>
      <c r="I439" s="803"/>
      <c r="J439" s="803"/>
      <c r="K439" s="803"/>
      <c r="L439" s="804"/>
      <c r="M439" s="833"/>
      <c r="N439" s="834"/>
      <c r="O439" s="834"/>
      <c r="P439" s="834"/>
      <c r="Q439" s="834"/>
      <c r="R439" s="834"/>
      <c r="S439" s="834"/>
      <c r="T439" s="834"/>
      <c r="U439" s="834"/>
      <c r="V439" s="834"/>
      <c r="W439" s="834"/>
      <c r="X439" s="835"/>
      <c r="Y439" s="814"/>
      <c r="Z439" s="815"/>
      <c r="AA439" s="815"/>
      <c r="AB439" s="815"/>
      <c r="AC439" s="815"/>
      <c r="AD439" s="815"/>
      <c r="AE439" s="815"/>
      <c r="AF439" s="816"/>
      <c r="AG439" s="817" t="str">
        <f t="shared" si="11"/>
        <v/>
      </c>
      <c r="AH439" s="818"/>
      <c r="AI439" s="818"/>
      <c r="AJ439" s="819"/>
      <c r="AK439" s="820"/>
      <c r="AL439" s="821"/>
      <c r="AM439" s="821"/>
      <c r="AN439" s="821"/>
      <c r="AO439" s="821"/>
      <c r="AP439" s="821"/>
      <c r="AQ439" s="821"/>
      <c r="AR439" s="821"/>
      <c r="AS439" s="821"/>
      <c r="AT439" s="821"/>
      <c r="AU439" s="821"/>
      <c r="AV439" s="821"/>
      <c r="AW439" s="821"/>
      <c r="AX439" s="821"/>
      <c r="AY439" s="821"/>
      <c r="AZ439" s="821"/>
      <c r="BA439" s="822"/>
      <c r="BB439" s="823"/>
      <c r="BC439" s="824"/>
      <c r="BD439" s="825"/>
      <c r="BE439" s="827"/>
      <c r="BF439" s="828"/>
      <c r="BG439" s="828"/>
      <c r="BH439" s="828"/>
      <c r="BI439" s="828"/>
      <c r="BJ439" s="828"/>
      <c r="BK439" s="828"/>
      <c r="BL439" s="829"/>
    </row>
    <row r="440" spans="1:64" ht="15.95" customHeight="1" x14ac:dyDescent="0.15">
      <c r="A440" s="102"/>
      <c r="B440" s="102"/>
      <c r="C440" s="797"/>
      <c r="D440" s="798"/>
      <c r="E440" s="805"/>
      <c r="F440" s="806"/>
      <c r="G440" s="806"/>
      <c r="H440" s="806"/>
      <c r="I440" s="806"/>
      <c r="J440" s="806"/>
      <c r="K440" s="806"/>
      <c r="L440" s="807"/>
      <c r="M440" s="836"/>
      <c r="N440" s="837"/>
      <c r="O440" s="837"/>
      <c r="P440" s="837"/>
      <c r="Q440" s="837"/>
      <c r="R440" s="837"/>
      <c r="S440" s="837"/>
      <c r="T440" s="837"/>
      <c r="U440" s="837"/>
      <c r="V440" s="837"/>
      <c r="W440" s="837"/>
      <c r="X440" s="838"/>
      <c r="Y440" s="839"/>
      <c r="Z440" s="840"/>
      <c r="AA440" s="840"/>
      <c r="AB440" s="840"/>
      <c r="AC440" s="840"/>
      <c r="AD440" s="840"/>
      <c r="AE440" s="840"/>
      <c r="AF440" s="841"/>
      <c r="AG440" s="817" t="str">
        <f t="shared" si="11"/>
        <v/>
      </c>
      <c r="AH440" s="818"/>
      <c r="AI440" s="818"/>
      <c r="AJ440" s="819"/>
      <c r="AK440" s="820"/>
      <c r="AL440" s="821"/>
      <c r="AM440" s="821"/>
      <c r="AN440" s="821"/>
      <c r="AO440" s="821"/>
      <c r="AP440" s="821"/>
      <c r="AQ440" s="821"/>
      <c r="AR440" s="821"/>
      <c r="AS440" s="821"/>
      <c r="AT440" s="821"/>
      <c r="AU440" s="821"/>
      <c r="AV440" s="821"/>
      <c r="AW440" s="821"/>
      <c r="AX440" s="821"/>
      <c r="AY440" s="821"/>
      <c r="AZ440" s="821"/>
      <c r="BA440" s="822"/>
      <c r="BB440" s="823"/>
      <c r="BC440" s="824"/>
      <c r="BD440" s="825"/>
      <c r="BE440" s="830"/>
      <c r="BF440" s="831"/>
      <c r="BG440" s="831"/>
      <c r="BH440" s="831"/>
      <c r="BI440" s="831"/>
      <c r="BJ440" s="831"/>
      <c r="BK440" s="831"/>
      <c r="BL440" s="832"/>
    </row>
    <row r="441" spans="1:64" ht="15.95" customHeight="1" x14ac:dyDescent="0.15">
      <c r="A441" s="102"/>
      <c r="B441" s="102"/>
      <c r="C441" s="793" t="str">
        <f>IF(M441="","",COUNT($C$7:D440)+1)</f>
        <v/>
      </c>
      <c r="D441" s="794"/>
      <c r="E441" s="799"/>
      <c r="F441" s="800"/>
      <c r="G441" s="800"/>
      <c r="H441" s="800"/>
      <c r="I441" s="800"/>
      <c r="J441" s="800"/>
      <c r="K441" s="800"/>
      <c r="L441" s="801"/>
      <c r="M441" s="808"/>
      <c r="N441" s="809"/>
      <c r="O441" s="809"/>
      <c r="P441" s="809"/>
      <c r="Q441" s="809"/>
      <c r="R441" s="809"/>
      <c r="S441" s="809"/>
      <c r="T441" s="809"/>
      <c r="U441" s="809"/>
      <c r="V441" s="809"/>
      <c r="W441" s="809"/>
      <c r="X441" s="810"/>
      <c r="Y441" s="811"/>
      <c r="Z441" s="812"/>
      <c r="AA441" s="812"/>
      <c r="AB441" s="812"/>
      <c r="AC441" s="812"/>
      <c r="AD441" s="812"/>
      <c r="AE441" s="812"/>
      <c r="AF441" s="813"/>
      <c r="AG441" s="817" t="str">
        <f t="shared" si="11"/>
        <v/>
      </c>
      <c r="AH441" s="818"/>
      <c r="AI441" s="818"/>
      <c r="AJ441" s="819"/>
      <c r="AK441" s="820"/>
      <c r="AL441" s="821"/>
      <c r="AM441" s="821"/>
      <c r="AN441" s="821"/>
      <c r="AO441" s="821"/>
      <c r="AP441" s="821"/>
      <c r="AQ441" s="821"/>
      <c r="AR441" s="821"/>
      <c r="AS441" s="821"/>
      <c r="AT441" s="821"/>
      <c r="AU441" s="821"/>
      <c r="AV441" s="821"/>
      <c r="AW441" s="821"/>
      <c r="AX441" s="821"/>
      <c r="AY441" s="821"/>
      <c r="AZ441" s="821"/>
      <c r="BA441" s="822"/>
      <c r="BB441" s="823"/>
      <c r="BC441" s="824"/>
      <c r="BD441" s="825"/>
      <c r="BE441" s="811"/>
      <c r="BF441" s="812"/>
      <c r="BG441" s="812"/>
      <c r="BH441" s="812"/>
      <c r="BI441" s="812"/>
      <c r="BJ441" s="812"/>
      <c r="BK441" s="812"/>
      <c r="BL441" s="826"/>
    </row>
    <row r="442" spans="1:64" ht="15.95" customHeight="1" x14ac:dyDescent="0.15">
      <c r="A442" s="102"/>
      <c r="B442" s="102"/>
      <c r="C442" s="795"/>
      <c r="D442" s="796"/>
      <c r="E442" s="802"/>
      <c r="F442" s="803"/>
      <c r="G442" s="803"/>
      <c r="H442" s="803"/>
      <c r="I442" s="803"/>
      <c r="J442" s="803"/>
      <c r="K442" s="803"/>
      <c r="L442" s="804"/>
      <c r="M442" s="833"/>
      <c r="N442" s="834"/>
      <c r="O442" s="834"/>
      <c r="P442" s="834"/>
      <c r="Q442" s="834"/>
      <c r="R442" s="834"/>
      <c r="S442" s="834"/>
      <c r="T442" s="834"/>
      <c r="U442" s="834"/>
      <c r="V442" s="834"/>
      <c r="W442" s="834"/>
      <c r="X442" s="835"/>
      <c r="Y442" s="814"/>
      <c r="Z442" s="815"/>
      <c r="AA442" s="815"/>
      <c r="AB442" s="815"/>
      <c r="AC442" s="815"/>
      <c r="AD442" s="815"/>
      <c r="AE442" s="815"/>
      <c r="AF442" s="816"/>
      <c r="AG442" s="817" t="str">
        <f t="shared" si="11"/>
        <v/>
      </c>
      <c r="AH442" s="818"/>
      <c r="AI442" s="818"/>
      <c r="AJ442" s="819"/>
      <c r="AK442" s="820"/>
      <c r="AL442" s="821"/>
      <c r="AM442" s="821"/>
      <c r="AN442" s="821"/>
      <c r="AO442" s="821"/>
      <c r="AP442" s="821"/>
      <c r="AQ442" s="821"/>
      <c r="AR442" s="821"/>
      <c r="AS442" s="821"/>
      <c r="AT442" s="821"/>
      <c r="AU442" s="821"/>
      <c r="AV442" s="821"/>
      <c r="AW442" s="821"/>
      <c r="AX442" s="821"/>
      <c r="AY442" s="821"/>
      <c r="AZ442" s="821"/>
      <c r="BA442" s="822"/>
      <c r="BB442" s="823"/>
      <c r="BC442" s="824"/>
      <c r="BD442" s="825"/>
      <c r="BE442" s="827"/>
      <c r="BF442" s="828"/>
      <c r="BG442" s="828"/>
      <c r="BH442" s="828"/>
      <c r="BI442" s="828"/>
      <c r="BJ442" s="828"/>
      <c r="BK442" s="828"/>
      <c r="BL442" s="829"/>
    </row>
    <row r="443" spans="1:64" ht="15.95" customHeight="1" thickBot="1" x14ac:dyDescent="0.2">
      <c r="A443" s="102"/>
      <c r="B443" s="102"/>
      <c r="C443" s="842"/>
      <c r="D443" s="843"/>
      <c r="E443" s="805"/>
      <c r="F443" s="806"/>
      <c r="G443" s="806"/>
      <c r="H443" s="806"/>
      <c r="I443" s="806"/>
      <c r="J443" s="806"/>
      <c r="K443" s="806"/>
      <c r="L443" s="807"/>
      <c r="M443" s="847"/>
      <c r="N443" s="848"/>
      <c r="O443" s="848"/>
      <c r="P443" s="848"/>
      <c r="Q443" s="848"/>
      <c r="R443" s="848"/>
      <c r="S443" s="848"/>
      <c r="T443" s="848"/>
      <c r="U443" s="848"/>
      <c r="V443" s="848"/>
      <c r="W443" s="848"/>
      <c r="X443" s="849"/>
      <c r="Y443" s="839"/>
      <c r="Z443" s="840"/>
      <c r="AA443" s="840"/>
      <c r="AB443" s="840"/>
      <c r="AC443" s="840"/>
      <c r="AD443" s="840"/>
      <c r="AE443" s="840"/>
      <c r="AF443" s="841"/>
      <c r="AG443" s="817" t="str">
        <f t="shared" si="11"/>
        <v/>
      </c>
      <c r="AH443" s="818"/>
      <c r="AI443" s="818"/>
      <c r="AJ443" s="819"/>
      <c r="AK443" s="850"/>
      <c r="AL443" s="851"/>
      <c r="AM443" s="851"/>
      <c r="AN443" s="851"/>
      <c r="AO443" s="851"/>
      <c r="AP443" s="851"/>
      <c r="AQ443" s="851"/>
      <c r="AR443" s="851"/>
      <c r="AS443" s="851"/>
      <c r="AT443" s="851"/>
      <c r="AU443" s="851"/>
      <c r="AV443" s="851"/>
      <c r="AW443" s="851"/>
      <c r="AX443" s="851"/>
      <c r="AY443" s="851"/>
      <c r="AZ443" s="851"/>
      <c r="BA443" s="852"/>
      <c r="BB443" s="850"/>
      <c r="BC443" s="851"/>
      <c r="BD443" s="852"/>
      <c r="BE443" s="844"/>
      <c r="BF443" s="845"/>
      <c r="BG443" s="845"/>
      <c r="BH443" s="845"/>
      <c r="BI443" s="845"/>
      <c r="BJ443" s="845"/>
      <c r="BK443" s="845"/>
      <c r="BL443" s="846"/>
    </row>
    <row r="444" spans="1:64" ht="15.95" customHeight="1" x14ac:dyDescent="0.15">
      <c r="A444" s="102"/>
      <c r="B444" s="115"/>
      <c r="C444" s="128"/>
      <c r="D444" s="308" t="str">
        <f>D388</f>
        <v>※年齢は、令和5年4月1日時点での年齢とする。</v>
      </c>
      <c r="E444" s="139"/>
      <c r="F444" s="139"/>
      <c r="G444" s="139"/>
      <c r="H444" s="139"/>
      <c r="I444" s="139"/>
      <c r="J444" s="139"/>
      <c r="K444" s="139"/>
      <c r="L444" s="139"/>
      <c r="M444" s="104"/>
      <c r="N444" s="118"/>
      <c r="O444" s="140"/>
      <c r="P444" s="140"/>
      <c r="Q444" s="140"/>
      <c r="R444" s="140"/>
      <c r="S444" s="140"/>
      <c r="T444" s="140"/>
      <c r="U444" s="140"/>
      <c r="V444" s="140"/>
      <c r="W444" s="140"/>
      <c r="X444" s="140"/>
      <c r="Y444" s="118"/>
      <c r="Z444" s="118"/>
      <c r="AA444" s="118"/>
      <c r="AB444" s="118"/>
      <c r="AC444" s="118"/>
      <c r="AD444" s="118"/>
      <c r="AE444" s="118"/>
      <c r="AF444" s="118"/>
      <c r="AG444" s="118"/>
      <c r="AH444" s="118"/>
      <c r="AI444" s="118"/>
      <c r="AJ444" s="118"/>
      <c r="AK444" s="139"/>
      <c r="AL444" s="139"/>
      <c r="AM444" s="139"/>
      <c r="AN444" s="139"/>
      <c r="AO444" s="139"/>
      <c r="AP444" s="139"/>
      <c r="AQ444" s="141"/>
      <c r="AR444" s="141"/>
      <c r="AS444" s="139"/>
      <c r="AT444" s="139"/>
      <c r="AU444" s="139"/>
      <c r="AV444" s="139"/>
      <c r="AW444" s="139"/>
      <c r="AX444" s="139"/>
      <c r="AY444" s="139"/>
      <c r="AZ444" s="142"/>
      <c r="BA444" s="142"/>
      <c r="BB444" s="142"/>
      <c r="BC444" s="142"/>
      <c r="BD444" s="142"/>
      <c r="BE444" s="139"/>
      <c r="BF444" s="139"/>
      <c r="BG444" s="139"/>
      <c r="BH444" s="139"/>
      <c r="BI444" s="139"/>
      <c r="BJ444" s="139"/>
      <c r="BK444" s="139"/>
      <c r="BL444" s="139"/>
    </row>
    <row r="445" spans="1:64" ht="15.95" customHeight="1" x14ac:dyDescent="0.15">
      <c r="A445" s="102"/>
      <c r="B445" s="105"/>
      <c r="C445" s="127"/>
      <c r="D445" s="309"/>
      <c r="E445" s="129"/>
      <c r="F445" s="129"/>
      <c r="G445" s="129"/>
      <c r="H445" s="129"/>
      <c r="I445" s="129"/>
      <c r="J445" s="129"/>
      <c r="K445" s="129"/>
      <c r="L445" s="129"/>
      <c r="M445" s="104"/>
      <c r="N445" s="104"/>
      <c r="O445" s="104"/>
      <c r="P445" s="104"/>
      <c r="Q445" s="104"/>
      <c r="R445" s="104"/>
      <c r="S445" s="125"/>
      <c r="T445" s="125"/>
      <c r="U445" s="125"/>
      <c r="V445" s="125"/>
      <c r="W445" s="125"/>
      <c r="X445" s="125"/>
      <c r="Y445" s="125"/>
      <c r="Z445" s="125"/>
      <c r="AA445" s="125"/>
      <c r="AB445" s="125"/>
      <c r="AC445" s="125"/>
      <c r="AD445" s="125"/>
      <c r="AE445" s="125"/>
      <c r="AF445" s="125"/>
      <c r="AG445" s="125"/>
      <c r="AH445" s="126"/>
      <c r="AI445" s="126"/>
      <c r="AJ445" s="129"/>
      <c r="AK445" s="129"/>
      <c r="AL445" s="129"/>
      <c r="AM445" s="129"/>
      <c r="AN445" s="129"/>
      <c r="AO445" s="129"/>
      <c r="AP445" s="129"/>
      <c r="AQ445" s="126"/>
      <c r="AR445" s="126"/>
      <c r="AS445" s="129"/>
      <c r="AT445" s="129"/>
      <c r="AU445" s="129"/>
      <c r="AV445" s="129"/>
      <c r="AW445" s="129"/>
      <c r="AX445" s="129"/>
      <c r="AY445" s="129"/>
      <c r="AZ445" s="143"/>
      <c r="BA445" s="143"/>
      <c r="BB445" s="143"/>
      <c r="BC445" s="143"/>
      <c r="BD445" s="143"/>
      <c r="BE445" s="129"/>
      <c r="BF445" s="129"/>
      <c r="BG445" s="129"/>
      <c r="BH445" s="129"/>
      <c r="BI445" s="129"/>
      <c r="BJ445" s="129"/>
      <c r="BK445" s="129"/>
      <c r="BL445" s="129"/>
    </row>
    <row r="446" spans="1:64" ht="15.95" customHeight="1" x14ac:dyDescent="0.15">
      <c r="A446" s="102"/>
      <c r="B446" s="105"/>
      <c r="C446" s="127"/>
      <c r="D446" s="128"/>
      <c r="E446" s="129"/>
      <c r="F446" s="129"/>
      <c r="G446" s="129"/>
      <c r="H446" s="129"/>
      <c r="I446" s="129"/>
      <c r="J446" s="129"/>
      <c r="K446" s="129"/>
      <c r="L446" s="129"/>
      <c r="M446" s="104"/>
      <c r="N446" s="104"/>
      <c r="O446" s="104"/>
      <c r="P446" s="104"/>
      <c r="Q446" s="104"/>
      <c r="R446" s="104"/>
      <c r="S446" s="125"/>
      <c r="T446" s="125"/>
      <c r="U446" s="125"/>
      <c r="V446" s="125"/>
      <c r="W446" s="125"/>
      <c r="X446" s="125"/>
      <c r="Y446" s="125"/>
      <c r="Z446" s="125"/>
      <c r="AA446" s="125"/>
      <c r="AB446" s="125"/>
      <c r="AC446" s="125"/>
      <c r="AD446" s="125"/>
      <c r="AE446" s="125"/>
      <c r="AF446" s="125"/>
      <c r="AG446" s="125"/>
      <c r="AH446" s="126"/>
      <c r="AI446" s="126"/>
      <c r="AJ446" s="129"/>
      <c r="AK446" s="129"/>
      <c r="AL446" s="129"/>
      <c r="AM446" s="129"/>
      <c r="AN446" s="129"/>
      <c r="AO446" s="129"/>
      <c r="AP446" s="129"/>
      <c r="AQ446" s="126"/>
      <c r="AR446" s="126"/>
      <c r="AS446" s="129"/>
      <c r="AT446" s="129"/>
      <c r="AU446" s="129"/>
      <c r="AV446" s="129"/>
      <c r="AW446" s="129"/>
      <c r="AX446" s="129"/>
      <c r="AY446" s="129"/>
      <c r="AZ446" s="143"/>
      <c r="BA446" s="143"/>
      <c r="BB446" s="143"/>
      <c r="BC446" s="143"/>
      <c r="BD446" s="143"/>
      <c r="BE446" s="129"/>
      <c r="BF446" s="129"/>
      <c r="BG446" s="129"/>
      <c r="BH446" s="129"/>
      <c r="BI446" s="129"/>
      <c r="BJ446" s="129"/>
      <c r="BK446" s="129"/>
      <c r="BL446" s="129"/>
    </row>
    <row r="447" spans="1:64" ht="15.95" customHeight="1" x14ac:dyDescent="0.15">
      <c r="A447" s="102"/>
      <c r="B447" s="105"/>
      <c r="C447" s="127"/>
      <c r="D447" s="128"/>
      <c r="E447" s="129"/>
      <c r="F447" s="129"/>
      <c r="G447" s="129"/>
      <c r="H447" s="129"/>
      <c r="I447" s="129"/>
      <c r="J447" s="129"/>
      <c r="K447" s="129"/>
      <c r="L447" s="129"/>
      <c r="M447" s="104"/>
      <c r="N447" s="104"/>
      <c r="O447" s="101"/>
      <c r="P447" s="101"/>
      <c r="Q447" s="101"/>
      <c r="R447" s="101"/>
      <c r="S447" s="125"/>
      <c r="T447" s="125"/>
      <c r="U447" s="125"/>
      <c r="V447" s="125"/>
      <c r="W447" s="125"/>
      <c r="X447" s="125"/>
      <c r="Y447" s="125"/>
      <c r="Z447" s="125"/>
      <c r="AA447" s="125"/>
      <c r="AB447" s="125"/>
      <c r="AC447" s="125"/>
      <c r="AD447" s="125"/>
      <c r="AE447" s="125"/>
      <c r="AF447" s="125"/>
      <c r="AG447" s="125"/>
      <c r="AH447" s="126"/>
      <c r="AI447" s="126"/>
      <c r="AJ447" s="129"/>
      <c r="AK447" s="129"/>
      <c r="AL447" s="129"/>
      <c r="AM447" s="129"/>
      <c r="AN447" s="129"/>
      <c r="AO447" s="129"/>
      <c r="AP447" s="129"/>
      <c r="AQ447" s="126"/>
      <c r="AR447" s="126"/>
      <c r="AS447" s="129"/>
      <c r="AT447" s="129"/>
      <c r="AU447" s="129"/>
      <c r="AV447" s="129"/>
      <c r="AW447" s="129"/>
      <c r="AX447" s="129"/>
      <c r="AY447" s="129"/>
      <c r="AZ447" s="143"/>
      <c r="BA447" s="143"/>
      <c r="BB447" s="143"/>
      <c r="BC447" s="143"/>
      <c r="BD447" s="143"/>
      <c r="BE447" s="129"/>
      <c r="BF447" s="129"/>
      <c r="BG447" s="129"/>
      <c r="BH447" s="129"/>
      <c r="BI447" s="129"/>
      <c r="BJ447" s="129"/>
      <c r="BK447" s="129"/>
      <c r="BL447" s="129"/>
    </row>
    <row r="448" spans="1:64" ht="15.95" customHeight="1" x14ac:dyDescent="0.15">
      <c r="C448" s="150"/>
      <c r="D448" s="150"/>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row>
    <row r="449" spans="1:64" ht="15.95" customHeight="1" x14ac:dyDescent="0.15">
      <c r="A449" s="87" t="s">
        <v>206</v>
      </c>
      <c r="B449" s="87"/>
      <c r="C449" s="89"/>
      <c r="D449" s="89"/>
      <c r="E449" s="79"/>
      <c r="F449" s="79"/>
      <c r="G449" s="79"/>
      <c r="H449" s="79"/>
      <c r="I449" s="79"/>
      <c r="J449" s="79"/>
      <c r="K449" s="79"/>
      <c r="L449" s="79"/>
      <c r="M449" s="77"/>
      <c r="N449" s="77"/>
      <c r="O449" s="77"/>
      <c r="P449" s="77"/>
      <c r="Q449" s="77"/>
      <c r="R449" s="853" t="s">
        <v>207</v>
      </c>
      <c r="S449" s="854"/>
      <c r="T449" s="854"/>
      <c r="U449" s="854"/>
      <c r="V449" s="854"/>
      <c r="W449" s="854"/>
      <c r="X449" s="854"/>
      <c r="Y449" s="855"/>
      <c r="Z449" s="853">
        <f>Z1</f>
        <v>0</v>
      </c>
      <c r="AA449" s="854"/>
      <c r="AB449" s="854"/>
      <c r="AC449" s="854"/>
      <c r="AD449" s="854"/>
      <c r="AE449" s="854"/>
      <c r="AF449" s="854"/>
      <c r="AG449" s="855"/>
      <c r="AH449" s="80"/>
      <c r="AI449" s="80"/>
      <c r="AJ449" s="856" t="s">
        <v>5</v>
      </c>
      <c r="AK449" s="857"/>
      <c r="AL449" s="857"/>
      <c r="AM449" s="857"/>
      <c r="AN449" s="857"/>
      <c r="AO449" s="857"/>
      <c r="AP449" s="857"/>
      <c r="AQ449" s="858"/>
      <c r="AR449" s="859" t="str">
        <f>AS1</f>
        <v/>
      </c>
      <c r="AS449" s="860"/>
      <c r="AT449" s="860"/>
      <c r="AU449" s="860"/>
      <c r="AV449" s="860"/>
      <c r="AW449" s="860"/>
      <c r="AX449" s="860"/>
      <c r="AY449" s="860"/>
      <c r="AZ449" s="860"/>
      <c r="BA449" s="860"/>
      <c r="BB449" s="860"/>
      <c r="BC449" s="860"/>
      <c r="BD449" s="860"/>
      <c r="BE449" s="860"/>
      <c r="BF449" s="860"/>
      <c r="BG449" s="861"/>
      <c r="BH449" s="134"/>
      <c r="BI449" s="862" t="s">
        <v>333</v>
      </c>
      <c r="BJ449" s="862"/>
      <c r="BK449" s="862"/>
      <c r="BL449" s="862"/>
    </row>
    <row r="450" spans="1:64" ht="15.95" customHeight="1" x14ac:dyDescent="0.15">
      <c r="A450" s="88"/>
      <c r="B450" s="88"/>
      <c r="C450" s="135"/>
      <c r="D450" s="135"/>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5"/>
      <c r="BJ450" s="85"/>
      <c r="BK450" s="85"/>
      <c r="BL450" s="85"/>
    </row>
    <row r="451" spans="1:64" ht="15.95" customHeight="1" x14ac:dyDescent="0.15">
      <c r="A451" s="91"/>
      <c r="B451" s="92"/>
      <c r="C451" s="863" t="s">
        <v>210</v>
      </c>
      <c r="D451" s="863"/>
      <c r="E451" s="863"/>
      <c r="F451" s="863"/>
      <c r="G451" s="863"/>
      <c r="H451" s="863"/>
      <c r="I451" s="863"/>
      <c r="J451" s="863"/>
      <c r="K451" s="863"/>
      <c r="L451" s="863"/>
      <c r="M451" s="863"/>
      <c r="N451" s="863"/>
      <c r="O451" s="863"/>
      <c r="P451" s="863"/>
      <c r="Q451" s="863"/>
      <c r="R451" s="863"/>
      <c r="S451" s="863"/>
      <c r="T451" s="863"/>
      <c r="U451" s="863"/>
      <c r="V451" s="863"/>
      <c r="W451" s="863"/>
      <c r="X451" s="863"/>
      <c r="Y451" s="863"/>
      <c r="Z451" s="863"/>
      <c r="AA451" s="863"/>
      <c r="AB451" s="863"/>
      <c r="AC451" s="863"/>
      <c r="AD451" s="863"/>
      <c r="AE451" s="863"/>
      <c r="AF451" s="863"/>
      <c r="AG451" s="863"/>
      <c r="AH451" s="863"/>
      <c r="AI451" s="863"/>
      <c r="AJ451" s="863"/>
      <c r="AK451" s="863"/>
      <c r="AL451" s="863"/>
      <c r="AM451" s="863"/>
      <c r="AN451" s="863"/>
      <c r="AO451" s="863"/>
      <c r="AP451" s="863"/>
      <c r="AQ451" s="863"/>
      <c r="AR451" s="863"/>
      <c r="AS451" s="863"/>
      <c r="AT451" s="863"/>
      <c r="AU451" s="863"/>
      <c r="AV451" s="863"/>
      <c r="AW451" s="863"/>
      <c r="AX451" s="863"/>
      <c r="AY451" s="863"/>
      <c r="AZ451" s="863"/>
      <c r="BA451" s="863"/>
      <c r="BB451" s="863"/>
      <c r="BC451" s="863"/>
      <c r="BD451" s="863"/>
      <c r="BE451" s="863"/>
      <c r="BF451" s="863"/>
      <c r="BG451" s="863"/>
      <c r="BH451" s="863"/>
      <c r="BI451" s="863"/>
      <c r="BJ451" s="863"/>
      <c r="BK451" s="863"/>
      <c r="BL451" s="863"/>
    </row>
    <row r="452" spans="1:64" ht="15.95" customHeight="1" thickBot="1" x14ac:dyDescent="0.2">
      <c r="A452" s="91"/>
      <c r="B452" s="92"/>
      <c r="C452" s="136"/>
      <c r="D452" s="136"/>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c r="BD452" s="137"/>
      <c r="BE452" s="137"/>
      <c r="BF452" s="137"/>
      <c r="BG452" s="137"/>
      <c r="BH452" s="137"/>
      <c r="BI452" s="137"/>
      <c r="BJ452" s="137"/>
      <c r="BK452" s="137"/>
      <c r="BL452" s="137"/>
    </row>
    <row r="453" spans="1:64" ht="15.95" customHeight="1" x14ac:dyDescent="0.15">
      <c r="A453" s="102"/>
      <c r="B453" s="102"/>
      <c r="C453" s="864" t="s">
        <v>211</v>
      </c>
      <c r="D453" s="865"/>
      <c r="E453" s="868" t="s">
        <v>212</v>
      </c>
      <c r="F453" s="869"/>
      <c r="G453" s="869"/>
      <c r="H453" s="869"/>
      <c r="I453" s="869"/>
      <c r="J453" s="869"/>
      <c r="K453" s="869"/>
      <c r="L453" s="870"/>
      <c r="M453" s="874" t="s">
        <v>213</v>
      </c>
      <c r="N453" s="875"/>
      <c r="O453" s="875"/>
      <c r="P453" s="875"/>
      <c r="Q453" s="875"/>
      <c r="R453" s="875"/>
      <c r="S453" s="875"/>
      <c r="T453" s="875"/>
      <c r="U453" s="875"/>
      <c r="V453" s="875"/>
      <c r="W453" s="875"/>
      <c r="X453" s="876"/>
      <c r="Y453" s="874" t="s">
        <v>214</v>
      </c>
      <c r="Z453" s="875"/>
      <c r="AA453" s="875"/>
      <c r="AB453" s="875"/>
      <c r="AC453" s="875"/>
      <c r="AD453" s="875"/>
      <c r="AE453" s="875"/>
      <c r="AF453" s="876"/>
      <c r="AG453" s="880" t="s">
        <v>215</v>
      </c>
      <c r="AH453" s="881"/>
      <c r="AI453" s="881"/>
      <c r="AJ453" s="882"/>
      <c r="AK453" s="880" t="s">
        <v>216</v>
      </c>
      <c r="AL453" s="881"/>
      <c r="AM453" s="881"/>
      <c r="AN453" s="881"/>
      <c r="AO453" s="881"/>
      <c r="AP453" s="881"/>
      <c r="AQ453" s="881"/>
      <c r="AR453" s="881"/>
      <c r="AS453" s="881"/>
      <c r="AT453" s="881"/>
      <c r="AU453" s="881"/>
      <c r="AV453" s="881"/>
      <c r="AW453" s="881"/>
      <c r="AX453" s="881"/>
      <c r="AY453" s="881"/>
      <c r="AZ453" s="881"/>
      <c r="BA453" s="882"/>
      <c r="BB453" s="886" t="s">
        <v>217</v>
      </c>
      <c r="BC453" s="887"/>
      <c r="BD453" s="888"/>
      <c r="BE453" s="880" t="s">
        <v>251</v>
      </c>
      <c r="BF453" s="881"/>
      <c r="BG453" s="881"/>
      <c r="BH453" s="881"/>
      <c r="BI453" s="881"/>
      <c r="BJ453" s="881"/>
      <c r="BK453" s="881"/>
      <c r="BL453" s="892"/>
    </row>
    <row r="454" spans="1:64" ht="15.95" customHeight="1" x14ac:dyDescent="0.15">
      <c r="A454" s="102"/>
      <c r="B454" s="102"/>
      <c r="C454" s="866"/>
      <c r="D454" s="867"/>
      <c r="E454" s="871"/>
      <c r="F454" s="872"/>
      <c r="G454" s="872"/>
      <c r="H454" s="872"/>
      <c r="I454" s="872"/>
      <c r="J454" s="872"/>
      <c r="K454" s="872"/>
      <c r="L454" s="873"/>
      <c r="M454" s="877"/>
      <c r="N454" s="878"/>
      <c r="O454" s="878"/>
      <c r="P454" s="878"/>
      <c r="Q454" s="878"/>
      <c r="R454" s="878"/>
      <c r="S454" s="878"/>
      <c r="T454" s="878"/>
      <c r="U454" s="878"/>
      <c r="V454" s="878"/>
      <c r="W454" s="878"/>
      <c r="X454" s="879"/>
      <c r="Y454" s="877"/>
      <c r="Z454" s="878"/>
      <c r="AA454" s="878"/>
      <c r="AB454" s="878"/>
      <c r="AC454" s="878"/>
      <c r="AD454" s="878"/>
      <c r="AE454" s="878"/>
      <c r="AF454" s="879"/>
      <c r="AG454" s="883"/>
      <c r="AH454" s="884"/>
      <c r="AI454" s="884"/>
      <c r="AJ454" s="885"/>
      <c r="AK454" s="883"/>
      <c r="AL454" s="884"/>
      <c r="AM454" s="884"/>
      <c r="AN454" s="884"/>
      <c r="AO454" s="884"/>
      <c r="AP454" s="884"/>
      <c r="AQ454" s="884"/>
      <c r="AR454" s="884"/>
      <c r="AS454" s="884"/>
      <c r="AT454" s="884"/>
      <c r="AU454" s="884"/>
      <c r="AV454" s="884"/>
      <c r="AW454" s="884"/>
      <c r="AX454" s="884"/>
      <c r="AY454" s="884"/>
      <c r="AZ454" s="884"/>
      <c r="BA454" s="885"/>
      <c r="BB454" s="889"/>
      <c r="BC454" s="890"/>
      <c r="BD454" s="891"/>
      <c r="BE454" s="883"/>
      <c r="BF454" s="884"/>
      <c r="BG454" s="884"/>
      <c r="BH454" s="884"/>
      <c r="BI454" s="884"/>
      <c r="BJ454" s="884"/>
      <c r="BK454" s="884"/>
      <c r="BL454" s="893"/>
    </row>
    <row r="455" spans="1:64" ht="15.95" customHeight="1" x14ac:dyDescent="0.15">
      <c r="A455" s="102"/>
      <c r="B455" s="102"/>
      <c r="C455" s="793" t="str">
        <f>IF(M455="","",COUNT($C$7:D454)+1)</f>
        <v/>
      </c>
      <c r="D455" s="794"/>
      <c r="E455" s="799"/>
      <c r="F455" s="800"/>
      <c r="G455" s="800"/>
      <c r="H455" s="800"/>
      <c r="I455" s="800"/>
      <c r="J455" s="800"/>
      <c r="K455" s="800"/>
      <c r="L455" s="801"/>
      <c r="M455" s="808"/>
      <c r="N455" s="809"/>
      <c r="O455" s="809"/>
      <c r="P455" s="809"/>
      <c r="Q455" s="809"/>
      <c r="R455" s="809"/>
      <c r="S455" s="809"/>
      <c r="T455" s="809"/>
      <c r="U455" s="809"/>
      <c r="V455" s="809"/>
      <c r="W455" s="809"/>
      <c r="X455" s="810"/>
      <c r="Y455" s="811"/>
      <c r="Z455" s="812"/>
      <c r="AA455" s="812"/>
      <c r="AB455" s="812"/>
      <c r="AC455" s="812"/>
      <c r="AD455" s="812"/>
      <c r="AE455" s="812"/>
      <c r="AF455" s="813"/>
      <c r="AG455" s="817" t="str">
        <f t="shared" ref="AG455:AG499" si="12">IF(OR(ISNA(VLOOKUP(AK455,$BQ$42:$BR$219,2,FALSE)),AK455=0,AK455="",AK455="",AK455=" ",AK455="　"),"",VLOOKUP(AK455,$BQ$42:$BR$219,2,FALSE))</f>
        <v/>
      </c>
      <c r="AH455" s="818"/>
      <c r="AI455" s="818"/>
      <c r="AJ455" s="819"/>
      <c r="AK455" s="820"/>
      <c r="AL455" s="821"/>
      <c r="AM455" s="821"/>
      <c r="AN455" s="821"/>
      <c r="AO455" s="821"/>
      <c r="AP455" s="821"/>
      <c r="AQ455" s="821"/>
      <c r="AR455" s="821"/>
      <c r="AS455" s="821"/>
      <c r="AT455" s="821"/>
      <c r="AU455" s="821"/>
      <c r="AV455" s="821"/>
      <c r="AW455" s="821"/>
      <c r="AX455" s="821"/>
      <c r="AY455" s="821"/>
      <c r="AZ455" s="821"/>
      <c r="BA455" s="822"/>
      <c r="BB455" s="823"/>
      <c r="BC455" s="824"/>
      <c r="BD455" s="825"/>
      <c r="BE455" s="811"/>
      <c r="BF455" s="812"/>
      <c r="BG455" s="812"/>
      <c r="BH455" s="812"/>
      <c r="BI455" s="812"/>
      <c r="BJ455" s="812"/>
      <c r="BK455" s="812"/>
      <c r="BL455" s="826"/>
    </row>
    <row r="456" spans="1:64" ht="15.95" customHeight="1" x14ac:dyDescent="0.15">
      <c r="A456" s="102"/>
      <c r="B456" s="102"/>
      <c r="C456" s="795"/>
      <c r="D456" s="796"/>
      <c r="E456" s="802"/>
      <c r="F456" s="803"/>
      <c r="G456" s="803"/>
      <c r="H456" s="803"/>
      <c r="I456" s="803"/>
      <c r="J456" s="803"/>
      <c r="K456" s="803"/>
      <c r="L456" s="804"/>
      <c r="M456" s="833"/>
      <c r="N456" s="834"/>
      <c r="O456" s="834"/>
      <c r="P456" s="834"/>
      <c r="Q456" s="834"/>
      <c r="R456" s="834"/>
      <c r="S456" s="834"/>
      <c r="T456" s="834"/>
      <c r="U456" s="834"/>
      <c r="V456" s="834"/>
      <c r="W456" s="834"/>
      <c r="X456" s="835"/>
      <c r="Y456" s="814"/>
      <c r="Z456" s="815"/>
      <c r="AA456" s="815"/>
      <c r="AB456" s="815"/>
      <c r="AC456" s="815"/>
      <c r="AD456" s="815"/>
      <c r="AE456" s="815"/>
      <c r="AF456" s="816"/>
      <c r="AG456" s="817" t="str">
        <f t="shared" si="12"/>
        <v/>
      </c>
      <c r="AH456" s="818"/>
      <c r="AI456" s="818"/>
      <c r="AJ456" s="819"/>
      <c r="AK456" s="820"/>
      <c r="AL456" s="821"/>
      <c r="AM456" s="821"/>
      <c r="AN456" s="821"/>
      <c r="AO456" s="821"/>
      <c r="AP456" s="821"/>
      <c r="AQ456" s="821"/>
      <c r="AR456" s="821"/>
      <c r="AS456" s="821"/>
      <c r="AT456" s="821"/>
      <c r="AU456" s="821"/>
      <c r="AV456" s="821"/>
      <c r="AW456" s="821"/>
      <c r="AX456" s="821"/>
      <c r="AY456" s="821"/>
      <c r="AZ456" s="821"/>
      <c r="BA456" s="822"/>
      <c r="BB456" s="823"/>
      <c r="BC456" s="824"/>
      <c r="BD456" s="825"/>
      <c r="BE456" s="827"/>
      <c r="BF456" s="828"/>
      <c r="BG456" s="828"/>
      <c r="BH456" s="828"/>
      <c r="BI456" s="828"/>
      <c r="BJ456" s="828"/>
      <c r="BK456" s="828"/>
      <c r="BL456" s="829"/>
    </row>
    <row r="457" spans="1:64" ht="15.95" customHeight="1" x14ac:dyDescent="0.15">
      <c r="A457" s="102"/>
      <c r="B457" s="102"/>
      <c r="C457" s="797"/>
      <c r="D457" s="798"/>
      <c r="E457" s="805"/>
      <c r="F457" s="806"/>
      <c r="G457" s="806"/>
      <c r="H457" s="806"/>
      <c r="I457" s="806"/>
      <c r="J457" s="806"/>
      <c r="K457" s="806"/>
      <c r="L457" s="807"/>
      <c r="M457" s="836"/>
      <c r="N457" s="837"/>
      <c r="O457" s="837"/>
      <c r="P457" s="837"/>
      <c r="Q457" s="837"/>
      <c r="R457" s="837"/>
      <c r="S457" s="837"/>
      <c r="T457" s="837"/>
      <c r="U457" s="837"/>
      <c r="V457" s="837"/>
      <c r="W457" s="837"/>
      <c r="X457" s="838"/>
      <c r="Y457" s="839"/>
      <c r="Z457" s="840"/>
      <c r="AA457" s="840"/>
      <c r="AB457" s="840"/>
      <c r="AC457" s="840"/>
      <c r="AD457" s="840"/>
      <c r="AE457" s="840"/>
      <c r="AF457" s="841"/>
      <c r="AG457" s="817" t="str">
        <f t="shared" si="12"/>
        <v/>
      </c>
      <c r="AH457" s="818"/>
      <c r="AI457" s="818"/>
      <c r="AJ457" s="819"/>
      <c r="AK457" s="820"/>
      <c r="AL457" s="821"/>
      <c r="AM457" s="821"/>
      <c r="AN457" s="821"/>
      <c r="AO457" s="821"/>
      <c r="AP457" s="821"/>
      <c r="AQ457" s="821"/>
      <c r="AR457" s="821"/>
      <c r="AS457" s="821"/>
      <c r="AT457" s="821"/>
      <c r="AU457" s="821"/>
      <c r="AV457" s="821"/>
      <c r="AW457" s="821"/>
      <c r="AX457" s="821"/>
      <c r="AY457" s="821"/>
      <c r="AZ457" s="821"/>
      <c r="BA457" s="822"/>
      <c r="BB457" s="823"/>
      <c r="BC457" s="824"/>
      <c r="BD457" s="825"/>
      <c r="BE457" s="830"/>
      <c r="BF457" s="831"/>
      <c r="BG457" s="831"/>
      <c r="BH457" s="831"/>
      <c r="BI457" s="831"/>
      <c r="BJ457" s="831"/>
      <c r="BK457" s="831"/>
      <c r="BL457" s="832"/>
    </row>
    <row r="458" spans="1:64" ht="15.95" customHeight="1" x14ac:dyDescent="0.15">
      <c r="A458" s="102"/>
      <c r="B458" s="102"/>
      <c r="C458" s="793" t="str">
        <f>IF(M458="","",COUNT($C$7:D457)+1)</f>
        <v/>
      </c>
      <c r="D458" s="794"/>
      <c r="E458" s="799"/>
      <c r="F458" s="800"/>
      <c r="G458" s="800"/>
      <c r="H458" s="800"/>
      <c r="I458" s="800"/>
      <c r="J458" s="800"/>
      <c r="K458" s="800"/>
      <c r="L458" s="801"/>
      <c r="M458" s="808"/>
      <c r="N458" s="809"/>
      <c r="O458" s="809"/>
      <c r="P458" s="809"/>
      <c r="Q458" s="809"/>
      <c r="R458" s="809"/>
      <c r="S458" s="809"/>
      <c r="T458" s="809"/>
      <c r="U458" s="809"/>
      <c r="V458" s="809"/>
      <c r="W458" s="809"/>
      <c r="X458" s="810"/>
      <c r="Y458" s="811"/>
      <c r="Z458" s="812"/>
      <c r="AA458" s="812"/>
      <c r="AB458" s="812"/>
      <c r="AC458" s="812"/>
      <c r="AD458" s="812"/>
      <c r="AE458" s="812"/>
      <c r="AF458" s="813"/>
      <c r="AG458" s="817" t="str">
        <f t="shared" si="12"/>
        <v/>
      </c>
      <c r="AH458" s="818"/>
      <c r="AI458" s="818"/>
      <c r="AJ458" s="819"/>
      <c r="AK458" s="820"/>
      <c r="AL458" s="821"/>
      <c r="AM458" s="821"/>
      <c r="AN458" s="821"/>
      <c r="AO458" s="821"/>
      <c r="AP458" s="821"/>
      <c r="AQ458" s="821"/>
      <c r="AR458" s="821"/>
      <c r="AS458" s="821"/>
      <c r="AT458" s="821"/>
      <c r="AU458" s="821"/>
      <c r="AV458" s="821"/>
      <c r="AW458" s="821"/>
      <c r="AX458" s="821"/>
      <c r="AY458" s="821"/>
      <c r="AZ458" s="821"/>
      <c r="BA458" s="822"/>
      <c r="BB458" s="823"/>
      <c r="BC458" s="824"/>
      <c r="BD458" s="825"/>
      <c r="BE458" s="811"/>
      <c r="BF458" s="812"/>
      <c r="BG458" s="812"/>
      <c r="BH458" s="812"/>
      <c r="BI458" s="812"/>
      <c r="BJ458" s="812"/>
      <c r="BK458" s="812"/>
      <c r="BL458" s="826"/>
    </row>
    <row r="459" spans="1:64" ht="15.95" customHeight="1" x14ac:dyDescent="0.15">
      <c r="A459" s="102"/>
      <c r="B459" s="102"/>
      <c r="C459" s="795"/>
      <c r="D459" s="796"/>
      <c r="E459" s="802"/>
      <c r="F459" s="803"/>
      <c r="G459" s="803"/>
      <c r="H459" s="803"/>
      <c r="I459" s="803"/>
      <c r="J459" s="803"/>
      <c r="K459" s="803"/>
      <c r="L459" s="804"/>
      <c r="M459" s="833"/>
      <c r="N459" s="834"/>
      <c r="O459" s="834"/>
      <c r="P459" s="834"/>
      <c r="Q459" s="834"/>
      <c r="R459" s="834"/>
      <c r="S459" s="834"/>
      <c r="T459" s="834"/>
      <c r="U459" s="834"/>
      <c r="V459" s="834"/>
      <c r="W459" s="834"/>
      <c r="X459" s="835"/>
      <c r="Y459" s="814"/>
      <c r="Z459" s="815"/>
      <c r="AA459" s="815"/>
      <c r="AB459" s="815"/>
      <c r="AC459" s="815"/>
      <c r="AD459" s="815"/>
      <c r="AE459" s="815"/>
      <c r="AF459" s="816"/>
      <c r="AG459" s="817" t="str">
        <f t="shared" si="12"/>
        <v/>
      </c>
      <c r="AH459" s="818"/>
      <c r="AI459" s="818"/>
      <c r="AJ459" s="819"/>
      <c r="AK459" s="820"/>
      <c r="AL459" s="821"/>
      <c r="AM459" s="821"/>
      <c r="AN459" s="821"/>
      <c r="AO459" s="821"/>
      <c r="AP459" s="821"/>
      <c r="AQ459" s="821"/>
      <c r="AR459" s="821"/>
      <c r="AS459" s="821"/>
      <c r="AT459" s="821"/>
      <c r="AU459" s="821"/>
      <c r="AV459" s="821"/>
      <c r="AW459" s="821"/>
      <c r="AX459" s="821"/>
      <c r="AY459" s="821"/>
      <c r="AZ459" s="821"/>
      <c r="BA459" s="822"/>
      <c r="BB459" s="823"/>
      <c r="BC459" s="824"/>
      <c r="BD459" s="825"/>
      <c r="BE459" s="827"/>
      <c r="BF459" s="828"/>
      <c r="BG459" s="828"/>
      <c r="BH459" s="828"/>
      <c r="BI459" s="828"/>
      <c r="BJ459" s="828"/>
      <c r="BK459" s="828"/>
      <c r="BL459" s="829"/>
    </row>
    <row r="460" spans="1:64" ht="15.95" customHeight="1" x14ac:dyDescent="0.15">
      <c r="A460" s="102"/>
      <c r="B460" s="102"/>
      <c r="C460" s="797"/>
      <c r="D460" s="798"/>
      <c r="E460" s="805"/>
      <c r="F460" s="806"/>
      <c r="G460" s="806"/>
      <c r="H460" s="806"/>
      <c r="I460" s="806"/>
      <c r="J460" s="806"/>
      <c r="K460" s="806"/>
      <c r="L460" s="807"/>
      <c r="M460" s="836"/>
      <c r="N460" s="837"/>
      <c r="O460" s="837"/>
      <c r="P460" s="837"/>
      <c r="Q460" s="837"/>
      <c r="R460" s="837"/>
      <c r="S460" s="837"/>
      <c r="T460" s="837"/>
      <c r="U460" s="837"/>
      <c r="V460" s="837"/>
      <c r="W460" s="837"/>
      <c r="X460" s="838"/>
      <c r="Y460" s="839"/>
      <c r="Z460" s="840"/>
      <c r="AA460" s="840"/>
      <c r="AB460" s="840"/>
      <c r="AC460" s="840"/>
      <c r="AD460" s="840"/>
      <c r="AE460" s="840"/>
      <c r="AF460" s="841"/>
      <c r="AG460" s="817" t="str">
        <f t="shared" si="12"/>
        <v/>
      </c>
      <c r="AH460" s="818"/>
      <c r="AI460" s="818"/>
      <c r="AJ460" s="819"/>
      <c r="AK460" s="820"/>
      <c r="AL460" s="821"/>
      <c r="AM460" s="821"/>
      <c r="AN460" s="821"/>
      <c r="AO460" s="821"/>
      <c r="AP460" s="821"/>
      <c r="AQ460" s="821"/>
      <c r="AR460" s="821"/>
      <c r="AS460" s="821"/>
      <c r="AT460" s="821"/>
      <c r="AU460" s="821"/>
      <c r="AV460" s="821"/>
      <c r="AW460" s="821"/>
      <c r="AX460" s="821"/>
      <c r="AY460" s="821"/>
      <c r="AZ460" s="821"/>
      <c r="BA460" s="822"/>
      <c r="BB460" s="823"/>
      <c r="BC460" s="824"/>
      <c r="BD460" s="825"/>
      <c r="BE460" s="830"/>
      <c r="BF460" s="831"/>
      <c r="BG460" s="831"/>
      <c r="BH460" s="831"/>
      <c r="BI460" s="831"/>
      <c r="BJ460" s="831"/>
      <c r="BK460" s="831"/>
      <c r="BL460" s="832"/>
    </row>
    <row r="461" spans="1:64" ht="15.95" customHeight="1" x14ac:dyDescent="0.15">
      <c r="A461" s="102"/>
      <c r="B461" s="102"/>
      <c r="C461" s="793" t="str">
        <f>IF(M461="","",COUNT($C$7:D460)+1)</f>
        <v/>
      </c>
      <c r="D461" s="794"/>
      <c r="E461" s="799"/>
      <c r="F461" s="800"/>
      <c r="G461" s="800"/>
      <c r="H461" s="800"/>
      <c r="I461" s="800"/>
      <c r="J461" s="800"/>
      <c r="K461" s="800"/>
      <c r="L461" s="801"/>
      <c r="M461" s="808"/>
      <c r="N461" s="809"/>
      <c r="O461" s="809"/>
      <c r="P461" s="809"/>
      <c r="Q461" s="809"/>
      <c r="R461" s="809"/>
      <c r="S461" s="809"/>
      <c r="T461" s="809"/>
      <c r="U461" s="809"/>
      <c r="V461" s="809"/>
      <c r="W461" s="809"/>
      <c r="X461" s="810"/>
      <c r="Y461" s="811"/>
      <c r="Z461" s="812"/>
      <c r="AA461" s="812"/>
      <c r="AB461" s="812"/>
      <c r="AC461" s="812"/>
      <c r="AD461" s="812"/>
      <c r="AE461" s="812"/>
      <c r="AF461" s="813"/>
      <c r="AG461" s="817" t="str">
        <f t="shared" si="12"/>
        <v/>
      </c>
      <c r="AH461" s="818"/>
      <c r="AI461" s="818"/>
      <c r="AJ461" s="819"/>
      <c r="AK461" s="820"/>
      <c r="AL461" s="821"/>
      <c r="AM461" s="821"/>
      <c r="AN461" s="821"/>
      <c r="AO461" s="821"/>
      <c r="AP461" s="821"/>
      <c r="AQ461" s="821"/>
      <c r="AR461" s="821"/>
      <c r="AS461" s="821"/>
      <c r="AT461" s="821"/>
      <c r="AU461" s="821"/>
      <c r="AV461" s="821"/>
      <c r="AW461" s="821"/>
      <c r="AX461" s="821"/>
      <c r="AY461" s="821"/>
      <c r="AZ461" s="821"/>
      <c r="BA461" s="822"/>
      <c r="BB461" s="823"/>
      <c r="BC461" s="824"/>
      <c r="BD461" s="825"/>
      <c r="BE461" s="811"/>
      <c r="BF461" s="812"/>
      <c r="BG461" s="812"/>
      <c r="BH461" s="812"/>
      <c r="BI461" s="812"/>
      <c r="BJ461" s="812"/>
      <c r="BK461" s="812"/>
      <c r="BL461" s="826"/>
    </row>
    <row r="462" spans="1:64" ht="15.95" customHeight="1" x14ac:dyDescent="0.15">
      <c r="A462" s="102"/>
      <c r="B462" s="102"/>
      <c r="C462" s="795"/>
      <c r="D462" s="796"/>
      <c r="E462" s="802"/>
      <c r="F462" s="803"/>
      <c r="G462" s="803"/>
      <c r="H462" s="803"/>
      <c r="I462" s="803"/>
      <c r="J462" s="803"/>
      <c r="K462" s="803"/>
      <c r="L462" s="804"/>
      <c r="M462" s="833"/>
      <c r="N462" s="834"/>
      <c r="O462" s="834"/>
      <c r="P462" s="834"/>
      <c r="Q462" s="834"/>
      <c r="R462" s="834"/>
      <c r="S462" s="834"/>
      <c r="T462" s="834"/>
      <c r="U462" s="834"/>
      <c r="V462" s="834"/>
      <c r="W462" s="834"/>
      <c r="X462" s="835"/>
      <c r="Y462" s="814"/>
      <c r="Z462" s="815"/>
      <c r="AA462" s="815"/>
      <c r="AB462" s="815"/>
      <c r="AC462" s="815"/>
      <c r="AD462" s="815"/>
      <c r="AE462" s="815"/>
      <c r="AF462" s="816"/>
      <c r="AG462" s="817" t="str">
        <f t="shared" si="12"/>
        <v/>
      </c>
      <c r="AH462" s="818"/>
      <c r="AI462" s="818"/>
      <c r="AJ462" s="819"/>
      <c r="AK462" s="820"/>
      <c r="AL462" s="821"/>
      <c r="AM462" s="821"/>
      <c r="AN462" s="821"/>
      <c r="AO462" s="821"/>
      <c r="AP462" s="821"/>
      <c r="AQ462" s="821"/>
      <c r="AR462" s="821"/>
      <c r="AS462" s="821"/>
      <c r="AT462" s="821"/>
      <c r="AU462" s="821"/>
      <c r="AV462" s="821"/>
      <c r="AW462" s="821"/>
      <c r="AX462" s="821"/>
      <c r="AY462" s="821"/>
      <c r="AZ462" s="821"/>
      <c r="BA462" s="822"/>
      <c r="BB462" s="823"/>
      <c r="BC462" s="824"/>
      <c r="BD462" s="825"/>
      <c r="BE462" s="827"/>
      <c r="BF462" s="828"/>
      <c r="BG462" s="828"/>
      <c r="BH462" s="828"/>
      <c r="BI462" s="828"/>
      <c r="BJ462" s="828"/>
      <c r="BK462" s="828"/>
      <c r="BL462" s="829"/>
    </row>
    <row r="463" spans="1:64" ht="15.95" customHeight="1" x14ac:dyDescent="0.15">
      <c r="A463" s="102"/>
      <c r="B463" s="102"/>
      <c r="C463" s="797"/>
      <c r="D463" s="798"/>
      <c r="E463" s="805"/>
      <c r="F463" s="806"/>
      <c r="G463" s="806"/>
      <c r="H463" s="806"/>
      <c r="I463" s="806"/>
      <c r="J463" s="806"/>
      <c r="K463" s="806"/>
      <c r="L463" s="807"/>
      <c r="M463" s="836"/>
      <c r="N463" s="837"/>
      <c r="O463" s="837"/>
      <c r="P463" s="837"/>
      <c r="Q463" s="837"/>
      <c r="R463" s="837"/>
      <c r="S463" s="837"/>
      <c r="T463" s="837"/>
      <c r="U463" s="837"/>
      <c r="V463" s="837"/>
      <c r="W463" s="837"/>
      <c r="X463" s="838"/>
      <c r="Y463" s="839"/>
      <c r="Z463" s="840"/>
      <c r="AA463" s="840"/>
      <c r="AB463" s="840"/>
      <c r="AC463" s="840"/>
      <c r="AD463" s="840"/>
      <c r="AE463" s="840"/>
      <c r="AF463" s="841"/>
      <c r="AG463" s="817" t="str">
        <f t="shared" si="12"/>
        <v/>
      </c>
      <c r="AH463" s="818"/>
      <c r="AI463" s="818"/>
      <c r="AJ463" s="819"/>
      <c r="AK463" s="820"/>
      <c r="AL463" s="821"/>
      <c r="AM463" s="821"/>
      <c r="AN463" s="821"/>
      <c r="AO463" s="821"/>
      <c r="AP463" s="821"/>
      <c r="AQ463" s="821"/>
      <c r="AR463" s="821"/>
      <c r="AS463" s="821"/>
      <c r="AT463" s="821"/>
      <c r="AU463" s="821"/>
      <c r="AV463" s="821"/>
      <c r="AW463" s="821"/>
      <c r="AX463" s="821"/>
      <c r="AY463" s="821"/>
      <c r="AZ463" s="821"/>
      <c r="BA463" s="822"/>
      <c r="BB463" s="823"/>
      <c r="BC463" s="824"/>
      <c r="BD463" s="825"/>
      <c r="BE463" s="830"/>
      <c r="BF463" s="831"/>
      <c r="BG463" s="831"/>
      <c r="BH463" s="831"/>
      <c r="BI463" s="831"/>
      <c r="BJ463" s="831"/>
      <c r="BK463" s="831"/>
      <c r="BL463" s="832"/>
    </row>
    <row r="464" spans="1:64" ht="15.95" customHeight="1" x14ac:dyDescent="0.15">
      <c r="A464" s="102"/>
      <c r="B464" s="102"/>
      <c r="C464" s="793" t="str">
        <f>IF(M464="","",COUNT($C$7:D463)+1)</f>
        <v/>
      </c>
      <c r="D464" s="794"/>
      <c r="E464" s="799"/>
      <c r="F464" s="800"/>
      <c r="G464" s="800"/>
      <c r="H464" s="800"/>
      <c r="I464" s="800"/>
      <c r="J464" s="800"/>
      <c r="K464" s="800"/>
      <c r="L464" s="801"/>
      <c r="M464" s="808"/>
      <c r="N464" s="809"/>
      <c r="O464" s="809"/>
      <c r="P464" s="809"/>
      <c r="Q464" s="809"/>
      <c r="R464" s="809"/>
      <c r="S464" s="809"/>
      <c r="T464" s="809"/>
      <c r="U464" s="809"/>
      <c r="V464" s="809"/>
      <c r="W464" s="809"/>
      <c r="X464" s="810"/>
      <c r="Y464" s="811"/>
      <c r="Z464" s="812"/>
      <c r="AA464" s="812"/>
      <c r="AB464" s="812"/>
      <c r="AC464" s="812"/>
      <c r="AD464" s="812"/>
      <c r="AE464" s="812"/>
      <c r="AF464" s="813"/>
      <c r="AG464" s="817" t="str">
        <f t="shared" si="12"/>
        <v/>
      </c>
      <c r="AH464" s="818"/>
      <c r="AI464" s="818"/>
      <c r="AJ464" s="819"/>
      <c r="AK464" s="820"/>
      <c r="AL464" s="821"/>
      <c r="AM464" s="821"/>
      <c r="AN464" s="821"/>
      <c r="AO464" s="821"/>
      <c r="AP464" s="821"/>
      <c r="AQ464" s="821"/>
      <c r="AR464" s="821"/>
      <c r="AS464" s="821"/>
      <c r="AT464" s="821"/>
      <c r="AU464" s="821"/>
      <c r="AV464" s="821"/>
      <c r="AW464" s="821"/>
      <c r="AX464" s="821"/>
      <c r="AY464" s="821"/>
      <c r="AZ464" s="821"/>
      <c r="BA464" s="822"/>
      <c r="BB464" s="823"/>
      <c r="BC464" s="824"/>
      <c r="BD464" s="825"/>
      <c r="BE464" s="811"/>
      <c r="BF464" s="812"/>
      <c r="BG464" s="812"/>
      <c r="BH464" s="812"/>
      <c r="BI464" s="812"/>
      <c r="BJ464" s="812"/>
      <c r="BK464" s="812"/>
      <c r="BL464" s="826"/>
    </row>
    <row r="465" spans="1:64" ht="15.95" customHeight="1" x14ac:dyDescent="0.15">
      <c r="A465" s="102"/>
      <c r="B465" s="102"/>
      <c r="C465" s="795"/>
      <c r="D465" s="796"/>
      <c r="E465" s="802"/>
      <c r="F465" s="803"/>
      <c r="G465" s="803"/>
      <c r="H465" s="803"/>
      <c r="I465" s="803"/>
      <c r="J465" s="803"/>
      <c r="K465" s="803"/>
      <c r="L465" s="804"/>
      <c r="M465" s="833"/>
      <c r="N465" s="834"/>
      <c r="O465" s="834"/>
      <c r="P465" s="834"/>
      <c r="Q465" s="834"/>
      <c r="R465" s="834"/>
      <c r="S465" s="834"/>
      <c r="T465" s="834"/>
      <c r="U465" s="834"/>
      <c r="V465" s="834"/>
      <c r="W465" s="834"/>
      <c r="X465" s="835"/>
      <c r="Y465" s="814"/>
      <c r="Z465" s="815"/>
      <c r="AA465" s="815"/>
      <c r="AB465" s="815"/>
      <c r="AC465" s="815"/>
      <c r="AD465" s="815"/>
      <c r="AE465" s="815"/>
      <c r="AF465" s="816"/>
      <c r="AG465" s="817" t="str">
        <f t="shared" si="12"/>
        <v/>
      </c>
      <c r="AH465" s="818"/>
      <c r="AI465" s="818"/>
      <c r="AJ465" s="819"/>
      <c r="AK465" s="820"/>
      <c r="AL465" s="821"/>
      <c r="AM465" s="821"/>
      <c r="AN465" s="821"/>
      <c r="AO465" s="821"/>
      <c r="AP465" s="821"/>
      <c r="AQ465" s="821"/>
      <c r="AR465" s="821"/>
      <c r="AS465" s="821"/>
      <c r="AT465" s="821"/>
      <c r="AU465" s="821"/>
      <c r="AV465" s="821"/>
      <c r="AW465" s="821"/>
      <c r="AX465" s="821"/>
      <c r="AY465" s="821"/>
      <c r="AZ465" s="821"/>
      <c r="BA465" s="822"/>
      <c r="BB465" s="823"/>
      <c r="BC465" s="824"/>
      <c r="BD465" s="825"/>
      <c r="BE465" s="827"/>
      <c r="BF465" s="828"/>
      <c r="BG465" s="828"/>
      <c r="BH465" s="828"/>
      <c r="BI465" s="828"/>
      <c r="BJ465" s="828"/>
      <c r="BK465" s="828"/>
      <c r="BL465" s="829"/>
    </row>
    <row r="466" spans="1:64" ht="15.95" customHeight="1" x14ac:dyDescent="0.15">
      <c r="A466" s="102"/>
      <c r="B466" s="102"/>
      <c r="C466" s="797"/>
      <c r="D466" s="798"/>
      <c r="E466" s="805"/>
      <c r="F466" s="806"/>
      <c r="G466" s="806"/>
      <c r="H466" s="806"/>
      <c r="I466" s="806"/>
      <c r="J466" s="806"/>
      <c r="K466" s="806"/>
      <c r="L466" s="807"/>
      <c r="M466" s="836"/>
      <c r="N466" s="837"/>
      <c r="O466" s="837"/>
      <c r="P466" s="837"/>
      <c r="Q466" s="837"/>
      <c r="R466" s="837"/>
      <c r="S466" s="837"/>
      <c r="T466" s="837"/>
      <c r="U466" s="837"/>
      <c r="V466" s="837"/>
      <c r="W466" s="837"/>
      <c r="X466" s="838"/>
      <c r="Y466" s="839"/>
      <c r="Z466" s="840"/>
      <c r="AA466" s="840"/>
      <c r="AB466" s="840"/>
      <c r="AC466" s="840"/>
      <c r="AD466" s="840"/>
      <c r="AE466" s="840"/>
      <c r="AF466" s="841"/>
      <c r="AG466" s="817" t="str">
        <f t="shared" si="12"/>
        <v/>
      </c>
      <c r="AH466" s="818"/>
      <c r="AI466" s="818"/>
      <c r="AJ466" s="819"/>
      <c r="AK466" s="820"/>
      <c r="AL466" s="821"/>
      <c r="AM466" s="821"/>
      <c r="AN466" s="821"/>
      <c r="AO466" s="821"/>
      <c r="AP466" s="821"/>
      <c r="AQ466" s="821"/>
      <c r="AR466" s="821"/>
      <c r="AS466" s="821"/>
      <c r="AT466" s="821"/>
      <c r="AU466" s="821"/>
      <c r="AV466" s="821"/>
      <c r="AW466" s="821"/>
      <c r="AX466" s="821"/>
      <c r="AY466" s="821"/>
      <c r="AZ466" s="821"/>
      <c r="BA466" s="822"/>
      <c r="BB466" s="823"/>
      <c r="BC466" s="824"/>
      <c r="BD466" s="825"/>
      <c r="BE466" s="830"/>
      <c r="BF466" s="831"/>
      <c r="BG466" s="831"/>
      <c r="BH466" s="831"/>
      <c r="BI466" s="831"/>
      <c r="BJ466" s="831"/>
      <c r="BK466" s="831"/>
      <c r="BL466" s="832"/>
    </row>
    <row r="467" spans="1:64" ht="15.95" customHeight="1" x14ac:dyDescent="0.15">
      <c r="A467" s="102"/>
      <c r="B467" s="102"/>
      <c r="C467" s="793" t="str">
        <f>IF(M467="","",COUNT($C$7:D466)+1)</f>
        <v/>
      </c>
      <c r="D467" s="794"/>
      <c r="E467" s="799"/>
      <c r="F467" s="800"/>
      <c r="G467" s="800"/>
      <c r="H467" s="800"/>
      <c r="I467" s="800"/>
      <c r="J467" s="800"/>
      <c r="K467" s="800"/>
      <c r="L467" s="801"/>
      <c r="M467" s="808"/>
      <c r="N467" s="809"/>
      <c r="O467" s="809"/>
      <c r="P467" s="809"/>
      <c r="Q467" s="809"/>
      <c r="R467" s="809"/>
      <c r="S467" s="809"/>
      <c r="T467" s="809"/>
      <c r="U467" s="809"/>
      <c r="V467" s="809"/>
      <c r="W467" s="809"/>
      <c r="X467" s="810"/>
      <c r="Y467" s="811"/>
      <c r="Z467" s="812"/>
      <c r="AA467" s="812"/>
      <c r="AB467" s="812"/>
      <c r="AC467" s="812"/>
      <c r="AD467" s="812"/>
      <c r="AE467" s="812"/>
      <c r="AF467" s="813"/>
      <c r="AG467" s="817" t="str">
        <f t="shared" si="12"/>
        <v/>
      </c>
      <c r="AH467" s="818"/>
      <c r="AI467" s="818"/>
      <c r="AJ467" s="819"/>
      <c r="AK467" s="820"/>
      <c r="AL467" s="821"/>
      <c r="AM467" s="821"/>
      <c r="AN467" s="821"/>
      <c r="AO467" s="821"/>
      <c r="AP467" s="821"/>
      <c r="AQ467" s="821"/>
      <c r="AR467" s="821"/>
      <c r="AS467" s="821"/>
      <c r="AT467" s="821"/>
      <c r="AU467" s="821"/>
      <c r="AV467" s="821"/>
      <c r="AW467" s="821"/>
      <c r="AX467" s="821"/>
      <c r="AY467" s="821"/>
      <c r="AZ467" s="821"/>
      <c r="BA467" s="822"/>
      <c r="BB467" s="823"/>
      <c r="BC467" s="824"/>
      <c r="BD467" s="825"/>
      <c r="BE467" s="811"/>
      <c r="BF467" s="812"/>
      <c r="BG467" s="812"/>
      <c r="BH467" s="812"/>
      <c r="BI467" s="812"/>
      <c r="BJ467" s="812"/>
      <c r="BK467" s="812"/>
      <c r="BL467" s="826"/>
    </row>
    <row r="468" spans="1:64" ht="15.95" customHeight="1" x14ac:dyDescent="0.15">
      <c r="A468" s="102"/>
      <c r="B468" s="102"/>
      <c r="C468" s="795"/>
      <c r="D468" s="796"/>
      <c r="E468" s="802"/>
      <c r="F468" s="803"/>
      <c r="G468" s="803"/>
      <c r="H468" s="803"/>
      <c r="I468" s="803"/>
      <c r="J468" s="803"/>
      <c r="K468" s="803"/>
      <c r="L468" s="804"/>
      <c r="M468" s="833"/>
      <c r="N468" s="834"/>
      <c r="O468" s="834"/>
      <c r="P468" s="834"/>
      <c r="Q468" s="834"/>
      <c r="R468" s="834"/>
      <c r="S468" s="834"/>
      <c r="T468" s="834"/>
      <c r="U468" s="834"/>
      <c r="V468" s="834"/>
      <c r="W468" s="834"/>
      <c r="X468" s="835"/>
      <c r="Y468" s="814"/>
      <c r="Z468" s="815"/>
      <c r="AA468" s="815"/>
      <c r="AB468" s="815"/>
      <c r="AC468" s="815"/>
      <c r="AD468" s="815"/>
      <c r="AE468" s="815"/>
      <c r="AF468" s="816"/>
      <c r="AG468" s="817" t="str">
        <f t="shared" si="12"/>
        <v/>
      </c>
      <c r="AH468" s="818"/>
      <c r="AI468" s="818"/>
      <c r="AJ468" s="819"/>
      <c r="AK468" s="820"/>
      <c r="AL468" s="821"/>
      <c r="AM468" s="821"/>
      <c r="AN468" s="821"/>
      <c r="AO468" s="821"/>
      <c r="AP468" s="821"/>
      <c r="AQ468" s="821"/>
      <c r="AR468" s="821"/>
      <c r="AS468" s="821"/>
      <c r="AT468" s="821"/>
      <c r="AU468" s="821"/>
      <c r="AV468" s="821"/>
      <c r="AW468" s="821"/>
      <c r="AX468" s="821"/>
      <c r="AY468" s="821"/>
      <c r="AZ468" s="821"/>
      <c r="BA468" s="822"/>
      <c r="BB468" s="823"/>
      <c r="BC468" s="824"/>
      <c r="BD468" s="825"/>
      <c r="BE468" s="827"/>
      <c r="BF468" s="828"/>
      <c r="BG468" s="828"/>
      <c r="BH468" s="828"/>
      <c r="BI468" s="828"/>
      <c r="BJ468" s="828"/>
      <c r="BK468" s="828"/>
      <c r="BL468" s="829"/>
    </row>
    <row r="469" spans="1:64" ht="15.95" customHeight="1" x14ac:dyDescent="0.15">
      <c r="A469" s="102"/>
      <c r="B469" s="102"/>
      <c r="C469" s="797"/>
      <c r="D469" s="798"/>
      <c r="E469" s="805"/>
      <c r="F469" s="806"/>
      <c r="G469" s="806"/>
      <c r="H469" s="806"/>
      <c r="I469" s="806"/>
      <c r="J469" s="806"/>
      <c r="K469" s="806"/>
      <c r="L469" s="807"/>
      <c r="M469" s="836"/>
      <c r="N469" s="837"/>
      <c r="O469" s="837"/>
      <c r="P469" s="837"/>
      <c r="Q469" s="837"/>
      <c r="R469" s="837"/>
      <c r="S469" s="837"/>
      <c r="T469" s="837"/>
      <c r="U469" s="837"/>
      <c r="V469" s="837"/>
      <c r="W469" s="837"/>
      <c r="X469" s="838"/>
      <c r="Y469" s="839"/>
      <c r="Z469" s="840"/>
      <c r="AA469" s="840"/>
      <c r="AB469" s="840"/>
      <c r="AC469" s="840"/>
      <c r="AD469" s="840"/>
      <c r="AE469" s="840"/>
      <c r="AF469" s="841"/>
      <c r="AG469" s="817" t="str">
        <f t="shared" si="12"/>
        <v/>
      </c>
      <c r="AH469" s="818"/>
      <c r="AI469" s="818"/>
      <c r="AJ469" s="819"/>
      <c r="AK469" s="820"/>
      <c r="AL469" s="821"/>
      <c r="AM469" s="821"/>
      <c r="AN469" s="821"/>
      <c r="AO469" s="821"/>
      <c r="AP469" s="821"/>
      <c r="AQ469" s="821"/>
      <c r="AR469" s="821"/>
      <c r="AS469" s="821"/>
      <c r="AT469" s="821"/>
      <c r="AU469" s="821"/>
      <c r="AV469" s="821"/>
      <c r="AW469" s="821"/>
      <c r="AX469" s="821"/>
      <c r="AY469" s="821"/>
      <c r="AZ469" s="821"/>
      <c r="BA469" s="822"/>
      <c r="BB469" s="823"/>
      <c r="BC469" s="824"/>
      <c r="BD469" s="825"/>
      <c r="BE469" s="830"/>
      <c r="BF469" s="831"/>
      <c r="BG469" s="831"/>
      <c r="BH469" s="831"/>
      <c r="BI469" s="831"/>
      <c r="BJ469" s="831"/>
      <c r="BK469" s="831"/>
      <c r="BL469" s="832"/>
    </row>
    <row r="470" spans="1:64" ht="15.95" customHeight="1" x14ac:dyDescent="0.15">
      <c r="A470" s="102"/>
      <c r="B470" s="102"/>
      <c r="C470" s="793" t="str">
        <f>IF(M470="","",COUNT($C$7:D469)+1)</f>
        <v/>
      </c>
      <c r="D470" s="794"/>
      <c r="E470" s="799"/>
      <c r="F470" s="800"/>
      <c r="G470" s="800"/>
      <c r="H470" s="800"/>
      <c r="I470" s="800"/>
      <c r="J470" s="800"/>
      <c r="K470" s="800"/>
      <c r="L470" s="801"/>
      <c r="M470" s="808"/>
      <c r="N470" s="809"/>
      <c r="O470" s="809"/>
      <c r="P470" s="809"/>
      <c r="Q470" s="809"/>
      <c r="R470" s="809"/>
      <c r="S470" s="809"/>
      <c r="T470" s="809"/>
      <c r="U470" s="809"/>
      <c r="V470" s="809"/>
      <c r="W470" s="809"/>
      <c r="X470" s="810"/>
      <c r="Y470" s="811"/>
      <c r="Z470" s="812"/>
      <c r="AA470" s="812"/>
      <c r="AB470" s="812"/>
      <c r="AC470" s="812"/>
      <c r="AD470" s="812"/>
      <c r="AE470" s="812"/>
      <c r="AF470" s="813"/>
      <c r="AG470" s="817" t="str">
        <f t="shared" si="12"/>
        <v/>
      </c>
      <c r="AH470" s="818"/>
      <c r="AI470" s="818"/>
      <c r="AJ470" s="819"/>
      <c r="AK470" s="820"/>
      <c r="AL470" s="821"/>
      <c r="AM470" s="821"/>
      <c r="AN470" s="821"/>
      <c r="AO470" s="821"/>
      <c r="AP470" s="821"/>
      <c r="AQ470" s="821"/>
      <c r="AR470" s="821"/>
      <c r="AS470" s="821"/>
      <c r="AT470" s="821"/>
      <c r="AU470" s="821"/>
      <c r="AV470" s="821"/>
      <c r="AW470" s="821"/>
      <c r="AX470" s="821"/>
      <c r="AY470" s="821"/>
      <c r="AZ470" s="821"/>
      <c r="BA470" s="822"/>
      <c r="BB470" s="823"/>
      <c r="BC470" s="824"/>
      <c r="BD470" s="825"/>
      <c r="BE470" s="811"/>
      <c r="BF470" s="812"/>
      <c r="BG470" s="812"/>
      <c r="BH470" s="812"/>
      <c r="BI470" s="812"/>
      <c r="BJ470" s="812"/>
      <c r="BK470" s="812"/>
      <c r="BL470" s="826"/>
    </row>
    <row r="471" spans="1:64" ht="15.95" customHeight="1" x14ac:dyDescent="0.15">
      <c r="A471" s="102"/>
      <c r="B471" s="102"/>
      <c r="C471" s="795"/>
      <c r="D471" s="796"/>
      <c r="E471" s="802"/>
      <c r="F471" s="803"/>
      <c r="G471" s="803"/>
      <c r="H471" s="803"/>
      <c r="I471" s="803"/>
      <c r="J471" s="803"/>
      <c r="K471" s="803"/>
      <c r="L471" s="804"/>
      <c r="M471" s="833"/>
      <c r="N471" s="834"/>
      <c r="O471" s="834"/>
      <c r="P471" s="834"/>
      <c r="Q471" s="834"/>
      <c r="R471" s="834"/>
      <c r="S471" s="834"/>
      <c r="T471" s="834"/>
      <c r="U471" s="834"/>
      <c r="V471" s="834"/>
      <c r="W471" s="834"/>
      <c r="X471" s="835"/>
      <c r="Y471" s="814"/>
      <c r="Z471" s="815"/>
      <c r="AA471" s="815"/>
      <c r="AB471" s="815"/>
      <c r="AC471" s="815"/>
      <c r="AD471" s="815"/>
      <c r="AE471" s="815"/>
      <c r="AF471" s="816"/>
      <c r="AG471" s="817" t="str">
        <f t="shared" si="12"/>
        <v/>
      </c>
      <c r="AH471" s="818"/>
      <c r="AI471" s="818"/>
      <c r="AJ471" s="819"/>
      <c r="AK471" s="820"/>
      <c r="AL471" s="821"/>
      <c r="AM471" s="821"/>
      <c r="AN471" s="821"/>
      <c r="AO471" s="821"/>
      <c r="AP471" s="821"/>
      <c r="AQ471" s="821"/>
      <c r="AR471" s="821"/>
      <c r="AS471" s="821"/>
      <c r="AT471" s="821"/>
      <c r="AU471" s="821"/>
      <c r="AV471" s="821"/>
      <c r="AW471" s="821"/>
      <c r="AX471" s="821"/>
      <c r="AY471" s="821"/>
      <c r="AZ471" s="821"/>
      <c r="BA471" s="822"/>
      <c r="BB471" s="823"/>
      <c r="BC471" s="824"/>
      <c r="BD471" s="825"/>
      <c r="BE471" s="827"/>
      <c r="BF471" s="828"/>
      <c r="BG471" s="828"/>
      <c r="BH471" s="828"/>
      <c r="BI471" s="828"/>
      <c r="BJ471" s="828"/>
      <c r="BK471" s="828"/>
      <c r="BL471" s="829"/>
    </row>
    <row r="472" spans="1:64" ht="15.95" customHeight="1" x14ac:dyDescent="0.15">
      <c r="A472" s="102"/>
      <c r="B472" s="102"/>
      <c r="C472" s="797"/>
      <c r="D472" s="798"/>
      <c r="E472" s="805"/>
      <c r="F472" s="806"/>
      <c r="G472" s="806"/>
      <c r="H472" s="806"/>
      <c r="I472" s="806"/>
      <c r="J472" s="806"/>
      <c r="K472" s="806"/>
      <c r="L472" s="807"/>
      <c r="M472" s="836"/>
      <c r="N472" s="837"/>
      <c r="O472" s="837"/>
      <c r="P472" s="837"/>
      <c r="Q472" s="837"/>
      <c r="R472" s="837"/>
      <c r="S472" s="837"/>
      <c r="T472" s="837"/>
      <c r="U472" s="837"/>
      <c r="V472" s="837"/>
      <c r="W472" s="837"/>
      <c r="X472" s="838"/>
      <c r="Y472" s="839"/>
      <c r="Z472" s="840"/>
      <c r="AA472" s="840"/>
      <c r="AB472" s="840"/>
      <c r="AC472" s="840"/>
      <c r="AD472" s="840"/>
      <c r="AE472" s="840"/>
      <c r="AF472" s="841"/>
      <c r="AG472" s="817" t="str">
        <f t="shared" si="12"/>
        <v/>
      </c>
      <c r="AH472" s="818"/>
      <c r="AI472" s="818"/>
      <c r="AJ472" s="819"/>
      <c r="AK472" s="820"/>
      <c r="AL472" s="821"/>
      <c r="AM472" s="821"/>
      <c r="AN472" s="821"/>
      <c r="AO472" s="821"/>
      <c r="AP472" s="821"/>
      <c r="AQ472" s="821"/>
      <c r="AR472" s="821"/>
      <c r="AS472" s="821"/>
      <c r="AT472" s="821"/>
      <c r="AU472" s="821"/>
      <c r="AV472" s="821"/>
      <c r="AW472" s="821"/>
      <c r="AX472" s="821"/>
      <c r="AY472" s="821"/>
      <c r="AZ472" s="821"/>
      <c r="BA472" s="822"/>
      <c r="BB472" s="823"/>
      <c r="BC472" s="824"/>
      <c r="BD472" s="825"/>
      <c r="BE472" s="830"/>
      <c r="BF472" s="831"/>
      <c r="BG472" s="831"/>
      <c r="BH472" s="831"/>
      <c r="BI472" s="831"/>
      <c r="BJ472" s="831"/>
      <c r="BK472" s="831"/>
      <c r="BL472" s="832"/>
    </row>
    <row r="473" spans="1:64" ht="15.95" customHeight="1" x14ac:dyDescent="0.15">
      <c r="A473" s="102"/>
      <c r="B473" s="102"/>
      <c r="C473" s="793" t="str">
        <f>IF(M473="","",COUNT($C$7:D472)+1)</f>
        <v/>
      </c>
      <c r="D473" s="794"/>
      <c r="E473" s="799"/>
      <c r="F473" s="800"/>
      <c r="G473" s="800"/>
      <c r="H473" s="800"/>
      <c r="I473" s="800"/>
      <c r="J473" s="800"/>
      <c r="K473" s="800"/>
      <c r="L473" s="801"/>
      <c r="M473" s="808"/>
      <c r="N473" s="809"/>
      <c r="O473" s="809"/>
      <c r="P473" s="809"/>
      <c r="Q473" s="809"/>
      <c r="R473" s="809"/>
      <c r="S473" s="809"/>
      <c r="T473" s="809"/>
      <c r="U473" s="809"/>
      <c r="V473" s="809"/>
      <c r="W473" s="809"/>
      <c r="X473" s="810"/>
      <c r="Y473" s="811"/>
      <c r="Z473" s="812"/>
      <c r="AA473" s="812"/>
      <c r="AB473" s="812"/>
      <c r="AC473" s="812"/>
      <c r="AD473" s="812"/>
      <c r="AE473" s="812"/>
      <c r="AF473" s="813"/>
      <c r="AG473" s="817" t="str">
        <f t="shared" si="12"/>
        <v/>
      </c>
      <c r="AH473" s="818"/>
      <c r="AI473" s="818"/>
      <c r="AJ473" s="819"/>
      <c r="AK473" s="820"/>
      <c r="AL473" s="821"/>
      <c r="AM473" s="821"/>
      <c r="AN473" s="821"/>
      <c r="AO473" s="821"/>
      <c r="AP473" s="821"/>
      <c r="AQ473" s="821"/>
      <c r="AR473" s="821"/>
      <c r="AS473" s="821"/>
      <c r="AT473" s="821"/>
      <c r="AU473" s="821"/>
      <c r="AV473" s="821"/>
      <c r="AW473" s="821"/>
      <c r="AX473" s="821"/>
      <c r="AY473" s="821"/>
      <c r="AZ473" s="821"/>
      <c r="BA473" s="822"/>
      <c r="BB473" s="823"/>
      <c r="BC473" s="824"/>
      <c r="BD473" s="825"/>
      <c r="BE473" s="811"/>
      <c r="BF473" s="812"/>
      <c r="BG473" s="812"/>
      <c r="BH473" s="812"/>
      <c r="BI473" s="812"/>
      <c r="BJ473" s="812"/>
      <c r="BK473" s="812"/>
      <c r="BL473" s="826"/>
    </row>
    <row r="474" spans="1:64" ht="15.95" customHeight="1" x14ac:dyDescent="0.15">
      <c r="A474" s="102"/>
      <c r="B474" s="102"/>
      <c r="C474" s="795"/>
      <c r="D474" s="796"/>
      <c r="E474" s="802"/>
      <c r="F474" s="803"/>
      <c r="G474" s="803"/>
      <c r="H474" s="803"/>
      <c r="I474" s="803"/>
      <c r="J474" s="803"/>
      <c r="K474" s="803"/>
      <c r="L474" s="804"/>
      <c r="M474" s="833"/>
      <c r="N474" s="834"/>
      <c r="O474" s="834"/>
      <c r="P474" s="834"/>
      <c r="Q474" s="834"/>
      <c r="R474" s="834"/>
      <c r="S474" s="834"/>
      <c r="T474" s="834"/>
      <c r="U474" s="834"/>
      <c r="V474" s="834"/>
      <c r="W474" s="834"/>
      <c r="X474" s="835"/>
      <c r="Y474" s="814"/>
      <c r="Z474" s="815"/>
      <c r="AA474" s="815"/>
      <c r="AB474" s="815"/>
      <c r="AC474" s="815"/>
      <c r="AD474" s="815"/>
      <c r="AE474" s="815"/>
      <c r="AF474" s="816"/>
      <c r="AG474" s="817" t="str">
        <f t="shared" si="12"/>
        <v/>
      </c>
      <c r="AH474" s="818"/>
      <c r="AI474" s="818"/>
      <c r="AJ474" s="819"/>
      <c r="AK474" s="820"/>
      <c r="AL474" s="821"/>
      <c r="AM474" s="821"/>
      <c r="AN474" s="821"/>
      <c r="AO474" s="821"/>
      <c r="AP474" s="821"/>
      <c r="AQ474" s="821"/>
      <c r="AR474" s="821"/>
      <c r="AS474" s="821"/>
      <c r="AT474" s="821"/>
      <c r="AU474" s="821"/>
      <c r="AV474" s="821"/>
      <c r="AW474" s="821"/>
      <c r="AX474" s="821"/>
      <c r="AY474" s="821"/>
      <c r="AZ474" s="821"/>
      <c r="BA474" s="822"/>
      <c r="BB474" s="823"/>
      <c r="BC474" s="824"/>
      <c r="BD474" s="825"/>
      <c r="BE474" s="827"/>
      <c r="BF474" s="828"/>
      <c r="BG474" s="828"/>
      <c r="BH474" s="828"/>
      <c r="BI474" s="828"/>
      <c r="BJ474" s="828"/>
      <c r="BK474" s="828"/>
      <c r="BL474" s="829"/>
    </row>
    <row r="475" spans="1:64" ht="15.95" customHeight="1" x14ac:dyDescent="0.15">
      <c r="A475" s="102"/>
      <c r="B475" s="102"/>
      <c r="C475" s="797"/>
      <c r="D475" s="798"/>
      <c r="E475" s="805"/>
      <c r="F475" s="806"/>
      <c r="G475" s="806"/>
      <c r="H475" s="806"/>
      <c r="I475" s="806"/>
      <c r="J475" s="806"/>
      <c r="K475" s="806"/>
      <c r="L475" s="807"/>
      <c r="M475" s="836"/>
      <c r="N475" s="837"/>
      <c r="O475" s="837"/>
      <c r="P475" s="837"/>
      <c r="Q475" s="837"/>
      <c r="R475" s="837"/>
      <c r="S475" s="837"/>
      <c r="T475" s="837"/>
      <c r="U475" s="837"/>
      <c r="V475" s="837"/>
      <c r="W475" s="837"/>
      <c r="X475" s="838"/>
      <c r="Y475" s="839"/>
      <c r="Z475" s="840"/>
      <c r="AA475" s="840"/>
      <c r="AB475" s="840"/>
      <c r="AC475" s="840"/>
      <c r="AD475" s="840"/>
      <c r="AE475" s="840"/>
      <c r="AF475" s="841"/>
      <c r="AG475" s="817" t="str">
        <f t="shared" si="12"/>
        <v/>
      </c>
      <c r="AH475" s="818"/>
      <c r="AI475" s="818"/>
      <c r="AJ475" s="819"/>
      <c r="AK475" s="820"/>
      <c r="AL475" s="821"/>
      <c r="AM475" s="821"/>
      <c r="AN475" s="821"/>
      <c r="AO475" s="821"/>
      <c r="AP475" s="821"/>
      <c r="AQ475" s="821"/>
      <c r="AR475" s="821"/>
      <c r="AS475" s="821"/>
      <c r="AT475" s="821"/>
      <c r="AU475" s="821"/>
      <c r="AV475" s="821"/>
      <c r="AW475" s="821"/>
      <c r="AX475" s="821"/>
      <c r="AY475" s="821"/>
      <c r="AZ475" s="821"/>
      <c r="BA475" s="822"/>
      <c r="BB475" s="823"/>
      <c r="BC475" s="824"/>
      <c r="BD475" s="825"/>
      <c r="BE475" s="830"/>
      <c r="BF475" s="831"/>
      <c r="BG475" s="831"/>
      <c r="BH475" s="831"/>
      <c r="BI475" s="831"/>
      <c r="BJ475" s="831"/>
      <c r="BK475" s="831"/>
      <c r="BL475" s="832"/>
    </row>
    <row r="476" spans="1:64" ht="15.95" customHeight="1" x14ac:dyDescent="0.15">
      <c r="A476" s="102"/>
      <c r="B476" s="102"/>
      <c r="C476" s="793" t="str">
        <f>IF(M476="","",COUNT($C$7:D475)+1)</f>
        <v/>
      </c>
      <c r="D476" s="794"/>
      <c r="E476" s="799"/>
      <c r="F476" s="800"/>
      <c r="G476" s="800"/>
      <c r="H476" s="800"/>
      <c r="I476" s="800"/>
      <c r="J476" s="800"/>
      <c r="K476" s="800"/>
      <c r="L476" s="801"/>
      <c r="M476" s="808"/>
      <c r="N476" s="809"/>
      <c r="O476" s="809"/>
      <c r="P476" s="809"/>
      <c r="Q476" s="809"/>
      <c r="R476" s="809"/>
      <c r="S476" s="809"/>
      <c r="T476" s="809"/>
      <c r="U476" s="809"/>
      <c r="V476" s="809"/>
      <c r="W476" s="809"/>
      <c r="X476" s="810"/>
      <c r="Y476" s="811"/>
      <c r="Z476" s="812"/>
      <c r="AA476" s="812"/>
      <c r="AB476" s="812"/>
      <c r="AC476" s="812"/>
      <c r="AD476" s="812"/>
      <c r="AE476" s="812"/>
      <c r="AF476" s="813"/>
      <c r="AG476" s="817" t="str">
        <f t="shared" si="12"/>
        <v/>
      </c>
      <c r="AH476" s="818"/>
      <c r="AI476" s="818"/>
      <c r="AJ476" s="819"/>
      <c r="AK476" s="820"/>
      <c r="AL476" s="821"/>
      <c r="AM476" s="821"/>
      <c r="AN476" s="821"/>
      <c r="AO476" s="821"/>
      <c r="AP476" s="821"/>
      <c r="AQ476" s="821"/>
      <c r="AR476" s="821"/>
      <c r="AS476" s="821"/>
      <c r="AT476" s="821"/>
      <c r="AU476" s="821"/>
      <c r="AV476" s="821"/>
      <c r="AW476" s="821"/>
      <c r="AX476" s="821"/>
      <c r="AY476" s="821"/>
      <c r="AZ476" s="821"/>
      <c r="BA476" s="822"/>
      <c r="BB476" s="823"/>
      <c r="BC476" s="824"/>
      <c r="BD476" s="825"/>
      <c r="BE476" s="811"/>
      <c r="BF476" s="812"/>
      <c r="BG476" s="812"/>
      <c r="BH476" s="812"/>
      <c r="BI476" s="812"/>
      <c r="BJ476" s="812"/>
      <c r="BK476" s="812"/>
      <c r="BL476" s="826"/>
    </row>
    <row r="477" spans="1:64" ht="15.95" customHeight="1" x14ac:dyDescent="0.15">
      <c r="A477" s="102"/>
      <c r="B477" s="102"/>
      <c r="C477" s="795"/>
      <c r="D477" s="796"/>
      <c r="E477" s="802"/>
      <c r="F477" s="803"/>
      <c r="G477" s="803"/>
      <c r="H477" s="803"/>
      <c r="I477" s="803"/>
      <c r="J477" s="803"/>
      <c r="K477" s="803"/>
      <c r="L477" s="804"/>
      <c r="M477" s="833"/>
      <c r="N477" s="834"/>
      <c r="O477" s="834"/>
      <c r="P477" s="834"/>
      <c r="Q477" s="834"/>
      <c r="R477" s="834"/>
      <c r="S477" s="834"/>
      <c r="T477" s="834"/>
      <c r="U477" s="834"/>
      <c r="V477" s="834"/>
      <c r="W477" s="834"/>
      <c r="X477" s="835"/>
      <c r="Y477" s="814"/>
      <c r="Z477" s="815"/>
      <c r="AA477" s="815"/>
      <c r="AB477" s="815"/>
      <c r="AC477" s="815"/>
      <c r="AD477" s="815"/>
      <c r="AE477" s="815"/>
      <c r="AF477" s="816"/>
      <c r="AG477" s="817" t="str">
        <f t="shared" si="12"/>
        <v/>
      </c>
      <c r="AH477" s="818"/>
      <c r="AI477" s="818"/>
      <c r="AJ477" s="819"/>
      <c r="AK477" s="820"/>
      <c r="AL477" s="821"/>
      <c r="AM477" s="821"/>
      <c r="AN477" s="821"/>
      <c r="AO477" s="821"/>
      <c r="AP477" s="821"/>
      <c r="AQ477" s="821"/>
      <c r="AR477" s="821"/>
      <c r="AS477" s="821"/>
      <c r="AT477" s="821"/>
      <c r="AU477" s="821"/>
      <c r="AV477" s="821"/>
      <c r="AW477" s="821"/>
      <c r="AX477" s="821"/>
      <c r="AY477" s="821"/>
      <c r="AZ477" s="821"/>
      <c r="BA477" s="822"/>
      <c r="BB477" s="823"/>
      <c r="BC477" s="824"/>
      <c r="BD477" s="825"/>
      <c r="BE477" s="827"/>
      <c r="BF477" s="828"/>
      <c r="BG477" s="828"/>
      <c r="BH477" s="828"/>
      <c r="BI477" s="828"/>
      <c r="BJ477" s="828"/>
      <c r="BK477" s="828"/>
      <c r="BL477" s="829"/>
    </row>
    <row r="478" spans="1:64" ht="15.95" customHeight="1" x14ac:dyDescent="0.15">
      <c r="A478" s="102"/>
      <c r="B478" s="102"/>
      <c r="C478" s="797"/>
      <c r="D478" s="798"/>
      <c r="E478" s="805"/>
      <c r="F478" s="806"/>
      <c r="G478" s="806"/>
      <c r="H478" s="806"/>
      <c r="I478" s="806"/>
      <c r="J478" s="806"/>
      <c r="K478" s="806"/>
      <c r="L478" s="807"/>
      <c r="M478" s="836"/>
      <c r="N478" s="837"/>
      <c r="O478" s="837"/>
      <c r="P478" s="837"/>
      <c r="Q478" s="837"/>
      <c r="R478" s="837"/>
      <c r="S478" s="837"/>
      <c r="T478" s="837"/>
      <c r="U478" s="837"/>
      <c r="V478" s="837"/>
      <c r="W478" s="837"/>
      <c r="X478" s="838"/>
      <c r="Y478" s="839"/>
      <c r="Z478" s="840"/>
      <c r="AA478" s="840"/>
      <c r="AB478" s="840"/>
      <c r="AC478" s="840"/>
      <c r="AD478" s="840"/>
      <c r="AE478" s="840"/>
      <c r="AF478" s="841"/>
      <c r="AG478" s="817" t="str">
        <f t="shared" si="12"/>
        <v/>
      </c>
      <c r="AH478" s="818"/>
      <c r="AI478" s="818"/>
      <c r="AJ478" s="819"/>
      <c r="AK478" s="820"/>
      <c r="AL478" s="821"/>
      <c r="AM478" s="821"/>
      <c r="AN478" s="821"/>
      <c r="AO478" s="821"/>
      <c r="AP478" s="821"/>
      <c r="AQ478" s="821"/>
      <c r="AR478" s="821"/>
      <c r="AS478" s="821"/>
      <c r="AT478" s="821"/>
      <c r="AU478" s="821"/>
      <c r="AV478" s="821"/>
      <c r="AW478" s="821"/>
      <c r="AX478" s="821"/>
      <c r="AY478" s="821"/>
      <c r="AZ478" s="821"/>
      <c r="BA478" s="822"/>
      <c r="BB478" s="823"/>
      <c r="BC478" s="824"/>
      <c r="BD478" s="825"/>
      <c r="BE478" s="830"/>
      <c r="BF478" s="831"/>
      <c r="BG478" s="831"/>
      <c r="BH478" s="831"/>
      <c r="BI478" s="831"/>
      <c r="BJ478" s="831"/>
      <c r="BK478" s="831"/>
      <c r="BL478" s="832"/>
    </row>
    <row r="479" spans="1:64" ht="15.95" customHeight="1" x14ac:dyDescent="0.15">
      <c r="A479" s="102"/>
      <c r="B479" s="102"/>
      <c r="C479" s="793" t="str">
        <f>IF(M479="","",COUNT($C$7:D478)+1)</f>
        <v/>
      </c>
      <c r="D479" s="794"/>
      <c r="E479" s="799"/>
      <c r="F479" s="800"/>
      <c r="G479" s="800"/>
      <c r="H479" s="800"/>
      <c r="I479" s="800"/>
      <c r="J479" s="800"/>
      <c r="K479" s="800"/>
      <c r="L479" s="801"/>
      <c r="M479" s="808"/>
      <c r="N479" s="809"/>
      <c r="O479" s="809"/>
      <c r="P479" s="809"/>
      <c r="Q479" s="809"/>
      <c r="R479" s="809"/>
      <c r="S479" s="809"/>
      <c r="T479" s="809"/>
      <c r="U479" s="809"/>
      <c r="V479" s="809"/>
      <c r="W479" s="809"/>
      <c r="X479" s="810"/>
      <c r="Y479" s="811"/>
      <c r="Z479" s="812"/>
      <c r="AA479" s="812"/>
      <c r="AB479" s="812"/>
      <c r="AC479" s="812"/>
      <c r="AD479" s="812"/>
      <c r="AE479" s="812"/>
      <c r="AF479" s="813"/>
      <c r="AG479" s="817" t="str">
        <f t="shared" si="12"/>
        <v/>
      </c>
      <c r="AH479" s="818"/>
      <c r="AI479" s="818"/>
      <c r="AJ479" s="819"/>
      <c r="AK479" s="820"/>
      <c r="AL479" s="821"/>
      <c r="AM479" s="821"/>
      <c r="AN479" s="821"/>
      <c r="AO479" s="821"/>
      <c r="AP479" s="821"/>
      <c r="AQ479" s="821"/>
      <c r="AR479" s="821"/>
      <c r="AS479" s="821"/>
      <c r="AT479" s="821"/>
      <c r="AU479" s="821"/>
      <c r="AV479" s="821"/>
      <c r="AW479" s="821"/>
      <c r="AX479" s="821"/>
      <c r="AY479" s="821"/>
      <c r="AZ479" s="821"/>
      <c r="BA479" s="822"/>
      <c r="BB479" s="823"/>
      <c r="BC479" s="824"/>
      <c r="BD479" s="825"/>
      <c r="BE479" s="811"/>
      <c r="BF479" s="812"/>
      <c r="BG479" s="812"/>
      <c r="BH479" s="812"/>
      <c r="BI479" s="812"/>
      <c r="BJ479" s="812"/>
      <c r="BK479" s="812"/>
      <c r="BL479" s="826"/>
    </row>
    <row r="480" spans="1:64" ht="15.95" customHeight="1" x14ac:dyDescent="0.15">
      <c r="A480" s="102"/>
      <c r="B480" s="102"/>
      <c r="C480" s="795"/>
      <c r="D480" s="796"/>
      <c r="E480" s="802"/>
      <c r="F480" s="803"/>
      <c r="G480" s="803"/>
      <c r="H480" s="803"/>
      <c r="I480" s="803"/>
      <c r="J480" s="803"/>
      <c r="K480" s="803"/>
      <c r="L480" s="804"/>
      <c r="M480" s="833"/>
      <c r="N480" s="834"/>
      <c r="O480" s="834"/>
      <c r="P480" s="834"/>
      <c r="Q480" s="834"/>
      <c r="R480" s="834"/>
      <c r="S480" s="834"/>
      <c r="T480" s="834"/>
      <c r="U480" s="834"/>
      <c r="V480" s="834"/>
      <c r="W480" s="834"/>
      <c r="X480" s="835"/>
      <c r="Y480" s="814"/>
      <c r="Z480" s="815"/>
      <c r="AA480" s="815"/>
      <c r="AB480" s="815"/>
      <c r="AC480" s="815"/>
      <c r="AD480" s="815"/>
      <c r="AE480" s="815"/>
      <c r="AF480" s="816"/>
      <c r="AG480" s="817" t="str">
        <f t="shared" si="12"/>
        <v/>
      </c>
      <c r="AH480" s="818"/>
      <c r="AI480" s="818"/>
      <c r="AJ480" s="819"/>
      <c r="AK480" s="820"/>
      <c r="AL480" s="821"/>
      <c r="AM480" s="821"/>
      <c r="AN480" s="821"/>
      <c r="AO480" s="821"/>
      <c r="AP480" s="821"/>
      <c r="AQ480" s="821"/>
      <c r="AR480" s="821"/>
      <c r="AS480" s="821"/>
      <c r="AT480" s="821"/>
      <c r="AU480" s="821"/>
      <c r="AV480" s="821"/>
      <c r="AW480" s="821"/>
      <c r="AX480" s="821"/>
      <c r="AY480" s="821"/>
      <c r="AZ480" s="821"/>
      <c r="BA480" s="822"/>
      <c r="BB480" s="823"/>
      <c r="BC480" s="824"/>
      <c r="BD480" s="825"/>
      <c r="BE480" s="827"/>
      <c r="BF480" s="828"/>
      <c r="BG480" s="828"/>
      <c r="BH480" s="828"/>
      <c r="BI480" s="828"/>
      <c r="BJ480" s="828"/>
      <c r="BK480" s="828"/>
      <c r="BL480" s="829"/>
    </row>
    <row r="481" spans="1:64" ht="15.95" customHeight="1" x14ac:dyDescent="0.15">
      <c r="A481" s="102"/>
      <c r="B481" s="102"/>
      <c r="C481" s="797"/>
      <c r="D481" s="798"/>
      <c r="E481" s="805"/>
      <c r="F481" s="806"/>
      <c r="G481" s="806"/>
      <c r="H481" s="806"/>
      <c r="I481" s="806"/>
      <c r="J481" s="806"/>
      <c r="K481" s="806"/>
      <c r="L481" s="807"/>
      <c r="M481" s="836"/>
      <c r="N481" s="837"/>
      <c r="O481" s="837"/>
      <c r="P481" s="837"/>
      <c r="Q481" s="837"/>
      <c r="R481" s="837"/>
      <c r="S481" s="837"/>
      <c r="T481" s="837"/>
      <c r="U481" s="837"/>
      <c r="V481" s="837"/>
      <c r="W481" s="837"/>
      <c r="X481" s="838"/>
      <c r="Y481" s="839"/>
      <c r="Z481" s="840"/>
      <c r="AA481" s="840"/>
      <c r="AB481" s="840"/>
      <c r="AC481" s="840"/>
      <c r="AD481" s="840"/>
      <c r="AE481" s="840"/>
      <c r="AF481" s="841"/>
      <c r="AG481" s="817" t="str">
        <f t="shared" si="12"/>
        <v/>
      </c>
      <c r="AH481" s="818"/>
      <c r="AI481" s="818"/>
      <c r="AJ481" s="819"/>
      <c r="AK481" s="820"/>
      <c r="AL481" s="821"/>
      <c r="AM481" s="821"/>
      <c r="AN481" s="821"/>
      <c r="AO481" s="821"/>
      <c r="AP481" s="821"/>
      <c r="AQ481" s="821"/>
      <c r="AR481" s="821"/>
      <c r="AS481" s="821"/>
      <c r="AT481" s="821"/>
      <c r="AU481" s="821"/>
      <c r="AV481" s="821"/>
      <c r="AW481" s="821"/>
      <c r="AX481" s="821"/>
      <c r="AY481" s="821"/>
      <c r="AZ481" s="821"/>
      <c r="BA481" s="822"/>
      <c r="BB481" s="823"/>
      <c r="BC481" s="824"/>
      <c r="BD481" s="825"/>
      <c r="BE481" s="830"/>
      <c r="BF481" s="831"/>
      <c r="BG481" s="831"/>
      <c r="BH481" s="831"/>
      <c r="BI481" s="831"/>
      <c r="BJ481" s="831"/>
      <c r="BK481" s="831"/>
      <c r="BL481" s="832"/>
    </row>
    <row r="482" spans="1:64" ht="15.95" customHeight="1" x14ac:dyDescent="0.15">
      <c r="A482" s="102"/>
      <c r="B482" s="102"/>
      <c r="C482" s="793" t="str">
        <f>IF(M482="","",COUNT($C$7:D481)+1)</f>
        <v/>
      </c>
      <c r="D482" s="794"/>
      <c r="E482" s="799"/>
      <c r="F482" s="800"/>
      <c r="G482" s="800"/>
      <c r="H482" s="800"/>
      <c r="I482" s="800"/>
      <c r="J482" s="800"/>
      <c r="K482" s="800"/>
      <c r="L482" s="801"/>
      <c r="M482" s="808"/>
      <c r="N482" s="809"/>
      <c r="O482" s="809"/>
      <c r="P482" s="809"/>
      <c r="Q482" s="809"/>
      <c r="R482" s="809"/>
      <c r="S482" s="809"/>
      <c r="T482" s="809"/>
      <c r="U482" s="809"/>
      <c r="V482" s="809"/>
      <c r="W482" s="809"/>
      <c r="X482" s="810"/>
      <c r="Y482" s="811"/>
      <c r="Z482" s="812"/>
      <c r="AA482" s="812"/>
      <c r="AB482" s="812"/>
      <c r="AC482" s="812"/>
      <c r="AD482" s="812"/>
      <c r="AE482" s="812"/>
      <c r="AF482" s="813"/>
      <c r="AG482" s="817" t="str">
        <f t="shared" si="12"/>
        <v/>
      </c>
      <c r="AH482" s="818"/>
      <c r="AI482" s="818"/>
      <c r="AJ482" s="819"/>
      <c r="AK482" s="820"/>
      <c r="AL482" s="821"/>
      <c r="AM482" s="821"/>
      <c r="AN482" s="821"/>
      <c r="AO482" s="821"/>
      <c r="AP482" s="821"/>
      <c r="AQ482" s="821"/>
      <c r="AR482" s="821"/>
      <c r="AS482" s="821"/>
      <c r="AT482" s="821"/>
      <c r="AU482" s="821"/>
      <c r="AV482" s="821"/>
      <c r="AW482" s="821"/>
      <c r="AX482" s="821"/>
      <c r="AY482" s="821"/>
      <c r="AZ482" s="821"/>
      <c r="BA482" s="822"/>
      <c r="BB482" s="823"/>
      <c r="BC482" s="824"/>
      <c r="BD482" s="825"/>
      <c r="BE482" s="811"/>
      <c r="BF482" s="812"/>
      <c r="BG482" s="812"/>
      <c r="BH482" s="812"/>
      <c r="BI482" s="812"/>
      <c r="BJ482" s="812"/>
      <c r="BK482" s="812"/>
      <c r="BL482" s="826"/>
    </row>
    <row r="483" spans="1:64" ht="15.95" customHeight="1" x14ac:dyDescent="0.15">
      <c r="A483" s="102"/>
      <c r="B483" s="102"/>
      <c r="C483" s="795"/>
      <c r="D483" s="796"/>
      <c r="E483" s="802"/>
      <c r="F483" s="803"/>
      <c r="G483" s="803"/>
      <c r="H483" s="803"/>
      <c r="I483" s="803"/>
      <c r="J483" s="803"/>
      <c r="K483" s="803"/>
      <c r="L483" s="804"/>
      <c r="M483" s="833"/>
      <c r="N483" s="834"/>
      <c r="O483" s="834"/>
      <c r="P483" s="834"/>
      <c r="Q483" s="834"/>
      <c r="R483" s="834"/>
      <c r="S483" s="834"/>
      <c r="T483" s="834"/>
      <c r="U483" s="834"/>
      <c r="V483" s="834"/>
      <c r="W483" s="834"/>
      <c r="X483" s="835"/>
      <c r="Y483" s="814"/>
      <c r="Z483" s="815"/>
      <c r="AA483" s="815"/>
      <c r="AB483" s="815"/>
      <c r="AC483" s="815"/>
      <c r="AD483" s="815"/>
      <c r="AE483" s="815"/>
      <c r="AF483" s="816"/>
      <c r="AG483" s="817" t="str">
        <f t="shared" si="12"/>
        <v/>
      </c>
      <c r="AH483" s="818"/>
      <c r="AI483" s="818"/>
      <c r="AJ483" s="819"/>
      <c r="AK483" s="820"/>
      <c r="AL483" s="821"/>
      <c r="AM483" s="821"/>
      <c r="AN483" s="821"/>
      <c r="AO483" s="821"/>
      <c r="AP483" s="821"/>
      <c r="AQ483" s="821"/>
      <c r="AR483" s="821"/>
      <c r="AS483" s="821"/>
      <c r="AT483" s="821"/>
      <c r="AU483" s="821"/>
      <c r="AV483" s="821"/>
      <c r="AW483" s="821"/>
      <c r="AX483" s="821"/>
      <c r="AY483" s="821"/>
      <c r="AZ483" s="821"/>
      <c r="BA483" s="822"/>
      <c r="BB483" s="823"/>
      <c r="BC483" s="824"/>
      <c r="BD483" s="825"/>
      <c r="BE483" s="827"/>
      <c r="BF483" s="828"/>
      <c r="BG483" s="828"/>
      <c r="BH483" s="828"/>
      <c r="BI483" s="828"/>
      <c r="BJ483" s="828"/>
      <c r="BK483" s="828"/>
      <c r="BL483" s="829"/>
    </row>
    <row r="484" spans="1:64" ht="15.95" customHeight="1" x14ac:dyDescent="0.15">
      <c r="A484" s="102"/>
      <c r="B484" s="102"/>
      <c r="C484" s="797"/>
      <c r="D484" s="798"/>
      <c r="E484" s="805"/>
      <c r="F484" s="806"/>
      <c r="G484" s="806"/>
      <c r="H484" s="806"/>
      <c r="I484" s="806"/>
      <c r="J484" s="806"/>
      <c r="K484" s="806"/>
      <c r="L484" s="807"/>
      <c r="M484" s="836"/>
      <c r="N484" s="837"/>
      <c r="O484" s="837"/>
      <c r="P484" s="837"/>
      <c r="Q484" s="837"/>
      <c r="R484" s="837"/>
      <c r="S484" s="837"/>
      <c r="T484" s="837"/>
      <c r="U484" s="837"/>
      <c r="V484" s="837"/>
      <c r="W484" s="837"/>
      <c r="X484" s="838"/>
      <c r="Y484" s="839"/>
      <c r="Z484" s="840"/>
      <c r="AA484" s="840"/>
      <c r="AB484" s="840"/>
      <c r="AC484" s="840"/>
      <c r="AD484" s="840"/>
      <c r="AE484" s="840"/>
      <c r="AF484" s="841"/>
      <c r="AG484" s="817" t="str">
        <f t="shared" si="12"/>
        <v/>
      </c>
      <c r="AH484" s="818"/>
      <c r="AI484" s="818"/>
      <c r="AJ484" s="819"/>
      <c r="AK484" s="820"/>
      <c r="AL484" s="821"/>
      <c r="AM484" s="821"/>
      <c r="AN484" s="821"/>
      <c r="AO484" s="821"/>
      <c r="AP484" s="821"/>
      <c r="AQ484" s="821"/>
      <c r="AR484" s="821"/>
      <c r="AS484" s="821"/>
      <c r="AT484" s="821"/>
      <c r="AU484" s="821"/>
      <c r="AV484" s="821"/>
      <c r="AW484" s="821"/>
      <c r="AX484" s="821"/>
      <c r="AY484" s="821"/>
      <c r="AZ484" s="821"/>
      <c r="BA484" s="822"/>
      <c r="BB484" s="823"/>
      <c r="BC484" s="824"/>
      <c r="BD484" s="825"/>
      <c r="BE484" s="830"/>
      <c r="BF484" s="831"/>
      <c r="BG484" s="831"/>
      <c r="BH484" s="831"/>
      <c r="BI484" s="831"/>
      <c r="BJ484" s="831"/>
      <c r="BK484" s="831"/>
      <c r="BL484" s="832"/>
    </row>
    <row r="485" spans="1:64" ht="15.95" customHeight="1" x14ac:dyDescent="0.15">
      <c r="A485" s="102"/>
      <c r="B485" s="102"/>
      <c r="C485" s="793" t="str">
        <f>IF(M485="","",COUNT($C$7:D484)+1)</f>
        <v/>
      </c>
      <c r="D485" s="794"/>
      <c r="E485" s="799"/>
      <c r="F485" s="800"/>
      <c r="G485" s="800"/>
      <c r="H485" s="800"/>
      <c r="I485" s="800"/>
      <c r="J485" s="800"/>
      <c r="K485" s="800"/>
      <c r="L485" s="801"/>
      <c r="M485" s="808"/>
      <c r="N485" s="809"/>
      <c r="O485" s="809"/>
      <c r="P485" s="809"/>
      <c r="Q485" s="809"/>
      <c r="R485" s="809"/>
      <c r="S485" s="809"/>
      <c r="T485" s="809"/>
      <c r="U485" s="809"/>
      <c r="V485" s="809"/>
      <c r="W485" s="809"/>
      <c r="X485" s="810"/>
      <c r="Y485" s="811"/>
      <c r="Z485" s="812"/>
      <c r="AA485" s="812"/>
      <c r="AB485" s="812"/>
      <c r="AC485" s="812"/>
      <c r="AD485" s="812"/>
      <c r="AE485" s="812"/>
      <c r="AF485" s="813"/>
      <c r="AG485" s="817" t="str">
        <f t="shared" si="12"/>
        <v/>
      </c>
      <c r="AH485" s="818"/>
      <c r="AI485" s="818"/>
      <c r="AJ485" s="819"/>
      <c r="AK485" s="820"/>
      <c r="AL485" s="821"/>
      <c r="AM485" s="821"/>
      <c r="AN485" s="821"/>
      <c r="AO485" s="821"/>
      <c r="AP485" s="821"/>
      <c r="AQ485" s="821"/>
      <c r="AR485" s="821"/>
      <c r="AS485" s="821"/>
      <c r="AT485" s="821"/>
      <c r="AU485" s="821"/>
      <c r="AV485" s="821"/>
      <c r="AW485" s="821"/>
      <c r="AX485" s="821"/>
      <c r="AY485" s="821"/>
      <c r="AZ485" s="821"/>
      <c r="BA485" s="822"/>
      <c r="BB485" s="823"/>
      <c r="BC485" s="824"/>
      <c r="BD485" s="825"/>
      <c r="BE485" s="811"/>
      <c r="BF485" s="812"/>
      <c r="BG485" s="812"/>
      <c r="BH485" s="812"/>
      <c r="BI485" s="812"/>
      <c r="BJ485" s="812"/>
      <c r="BK485" s="812"/>
      <c r="BL485" s="826"/>
    </row>
    <row r="486" spans="1:64" ht="15.95" customHeight="1" x14ac:dyDescent="0.15">
      <c r="A486" s="102"/>
      <c r="B486" s="102"/>
      <c r="C486" s="795"/>
      <c r="D486" s="796"/>
      <c r="E486" s="802"/>
      <c r="F486" s="803"/>
      <c r="G486" s="803"/>
      <c r="H486" s="803"/>
      <c r="I486" s="803"/>
      <c r="J486" s="803"/>
      <c r="K486" s="803"/>
      <c r="L486" s="804"/>
      <c r="M486" s="833"/>
      <c r="N486" s="834"/>
      <c r="O486" s="834"/>
      <c r="P486" s="834"/>
      <c r="Q486" s="834"/>
      <c r="R486" s="834"/>
      <c r="S486" s="834"/>
      <c r="T486" s="834"/>
      <c r="U486" s="834"/>
      <c r="V486" s="834"/>
      <c r="W486" s="834"/>
      <c r="X486" s="835"/>
      <c r="Y486" s="814"/>
      <c r="Z486" s="815"/>
      <c r="AA486" s="815"/>
      <c r="AB486" s="815"/>
      <c r="AC486" s="815"/>
      <c r="AD486" s="815"/>
      <c r="AE486" s="815"/>
      <c r="AF486" s="816"/>
      <c r="AG486" s="817" t="str">
        <f t="shared" si="12"/>
        <v/>
      </c>
      <c r="AH486" s="818"/>
      <c r="AI486" s="818"/>
      <c r="AJ486" s="819"/>
      <c r="AK486" s="820"/>
      <c r="AL486" s="821"/>
      <c r="AM486" s="821"/>
      <c r="AN486" s="821"/>
      <c r="AO486" s="821"/>
      <c r="AP486" s="821"/>
      <c r="AQ486" s="821"/>
      <c r="AR486" s="821"/>
      <c r="AS486" s="821"/>
      <c r="AT486" s="821"/>
      <c r="AU486" s="821"/>
      <c r="AV486" s="821"/>
      <c r="AW486" s="821"/>
      <c r="AX486" s="821"/>
      <c r="AY486" s="821"/>
      <c r="AZ486" s="821"/>
      <c r="BA486" s="822"/>
      <c r="BB486" s="823"/>
      <c r="BC486" s="824"/>
      <c r="BD486" s="825"/>
      <c r="BE486" s="827"/>
      <c r="BF486" s="828"/>
      <c r="BG486" s="828"/>
      <c r="BH486" s="828"/>
      <c r="BI486" s="828"/>
      <c r="BJ486" s="828"/>
      <c r="BK486" s="828"/>
      <c r="BL486" s="829"/>
    </row>
    <row r="487" spans="1:64" ht="15.95" customHeight="1" x14ac:dyDescent="0.15">
      <c r="A487" s="102"/>
      <c r="B487" s="102"/>
      <c r="C487" s="797"/>
      <c r="D487" s="798"/>
      <c r="E487" s="805"/>
      <c r="F487" s="806"/>
      <c r="G487" s="806"/>
      <c r="H487" s="806"/>
      <c r="I487" s="806"/>
      <c r="J487" s="806"/>
      <c r="K487" s="806"/>
      <c r="L487" s="807"/>
      <c r="M487" s="836"/>
      <c r="N487" s="837"/>
      <c r="O487" s="837"/>
      <c r="P487" s="837"/>
      <c r="Q487" s="837"/>
      <c r="R487" s="837"/>
      <c r="S487" s="837"/>
      <c r="T487" s="837"/>
      <c r="U487" s="837"/>
      <c r="V487" s="837"/>
      <c r="W487" s="837"/>
      <c r="X487" s="838"/>
      <c r="Y487" s="839"/>
      <c r="Z487" s="840"/>
      <c r="AA487" s="840"/>
      <c r="AB487" s="840"/>
      <c r="AC487" s="840"/>
      <c r="AD487" s="840"/>
      <c r="AE487" s="840"/>
      <c r="AF487" s="841"/>
      <c r="AG487" s="817" t="str">
        <f t="shared" si="12"/>
        <v/>
      </c>
      <c r="AH487" s="818"/>
      <c r="AI487" s="818"/>
      <c r="AJ487" s="819"/>
      <c r="AK487" s="820"/>
      <c r="AL487" s="821"/>
      <c r="AM487" s="821"/>
      <c r="AN487" s="821"/>
      <c r="AO487" s="821"/>
      <c r="AP487" s="821"/>
      <c r="AQ487" s="821"/>
      <c r="AR487" s="821"/>
      <c r="AS487" s="821"/>
      <c r="AT487" s="821"/>
      <c r="AU487" s="821"/>
      <c r="AV487" s="821"/>
      <c r="AW487" s="821"/>
      <c r="AX487" s="821"/>
      <c r="AY487" s="821"/>
      <c r="AZ487" s="821"/>
      <c r="BA487" s="822"/>
      <c r="BB487" s="823"/>
      <c r="BC487" s="824"/>
      <c r="BD487" s="825"/>
      <c r="BE487" s="830"/>
      <c r="BF487" s="831"/>
      <c r="BG487" s="831"/>
      <c r="BH487" s="831"/>
      <c r="BI487" s="831"/>
      <c r="BJ487" s="831"/>
      <c r="BK487" s="831"/>
      <c r="BL487" s="832"/>
    </row>
    <row r="488" spans="1:64" ht="15.95" customHeight="1" x14ac:dyDescent="0.15">
      <c r="A488" s="102"/>
      <c r="B488" s="102"/>
      <c r="C488" s="793" t="str">
        <f>IF(M488="","",COUNT($C$7:D487)+1)</f>
        <v/>
      </c>
      <c r="D488" s="794"/>
      <c r="E488" s="799"/>
      <c r="F488" s="800"/>
      <c r="G488" s="800"/>
      <c r="H488" s="800"/>
      <c r="I488" s="800"/>
      <c r="J488" s="800"/>
      <c r="K488" s="800"/>
      <c r="L488" s="801"/>
      <c r="M488" s="808"/>
      <c r="N488" s="809"/>
      <c r="O488" s="809"/>
      <c r="P488" s="809"/>
      <c r="Q488" s="809"/>
      <c r="R488" s="809"/>
      <c r="S488" s="809"/>
      <c r="T488" s="809"/>
      <c r="U488" s="809"/>
      <c r="V488" s="809"/>
      <c r="W488" s="809"/>
      <c r="X488" s="810"/>
      <c r="Y488" s="811"/>
      <c r="Z488" s="812"/>
      <c r="AA488" s="812"/>
      <c r="AB488" s="812"/>
      <c r="AC488" s="812"/>
      <c r="AD488" s="812"/>
      <c r="AE488" s="812"/>
      <c r="AF488" s="813"/>
      <c r="AG488" s="817" t="str">
        <f t="shared" si="12"/>
        <v/>
      </c>
      <c r="AH488" s="818"/>
      <c r="AI488" s="818"/>
      <c r="AJ488" s="819"/>
      <c r="AK488" s="820"/>
      <c r="AL488" s="821"/>
      <c r="AM488" s="821"/>
      <c r="AN488" s="821"/>
      <c r="AO488" s="821"/>
      <c r="AP488" s="821"/>
      <c r="AQ488" s="821"/>
      <c r="AR488" s="821"/>
      <c r="AS488" s="821"/>
      <c r="AT488" s="821"/>
      <c r="AU488" s="821"/>
      <c r="AV488" s="821"/>
      <c r="AW488" s="821"/>
      <c r="AX488" s="821"/>
      <c r="AY488" s="821"/>
      <c r="AZ488" s="821"/>
      <c r="BA488" s="822"/>
      <c r="BB488" s="823"/>
      <c r="BC488" s="824"/>
      <c r="BD488" s="825"/>
      <c r="BE488" s="811"/>
      <c r="BF488" s="812"/>
      <c r="BG488" s="812"/>
      <c r="BH488" s="812"/>
      <c r="BI488" s="812"/>
      <c r="BJ488" s="812"/>
      <c r="BK488" s="812"/>
      <c r="BL488" s="826"/>
    </row>
    <row r="489" spans="1:64" ht="15.95" customHeight="1" x14ac:dyDescent="0.15">
      <c r="A489" s="102"/>
      <c r="B489" s="102"/>
      <c r="C489" s="795"/>
      <c r="D489" s="796"/>
      <c r="E489" s="802"/>
      <c r="F489" s="803"/>
      <c r="G489" s="803"/>
      <c r="H489" s="803"/>
      <c r="I489" s="803"/>
      <c r="J489" s="803"/>
      <c r="K489" s="803"/>
      <c r="L489" s="804"/>
      <c r="M489" s="833"/>
      <c r="N489" s="834"/>
      <c r="O489" s="834"/>
      <c r="P489" s="834"/>
      <c r="Q489" s="834"/>
      <c r="R489" s="834"/>
      <c r="S489" s="834"/>
      <c r="T489" s="834"/>
      <c r="U489" s="834"/>
      <c r="V489" s="834"/>
      <c r="W489" s="834"/>
      <c r="X489" s="835"/>
      <c r="Y489" s="814"/>
      <c r="Z489" s="815"/>
      <c r="AA489" s="815"/>
      <c r="AB489" s="815"/>
      <c r="AC489" s="815"/>
      <c r="AD489" s="815"/>
      <c r="AE489" s="815"/>
      <c r="AF489" s="816"/>
      <c r="AG489" s="817" t="str">
        <f t="shared" si="12"/>
        <v/>
      </c>
      <c r="AH489" s="818"/>
      <c r="AI489" s="818"/>
      <c r="AJ489" s="819"/>
      <c r="AK489" s="820"/>
      <c r="AL489" s="821"/>
      <c r="AM489" s="821"/>
      <c r="AN489" s="821"/>
      <c r="AO489" s="821"/>
      <c r="AP489" s="821"/>
      <c r="AQ489" s="821"/>
      <c r="AR489" s="821"/>
      <c r="AS489" s="821"/>
      <c r="AT489" s="821"/>
      <c r="AU489" s="821"/>
      <c r="AV489" s="821"/>
      <c r="AW489" s="821"/>
      <c r="AX489" s="821"/>
      <c r="AY489" s="821"/>
      <c r="AZ489" s="821"/>
      <c r="BA489" s="822"/>
      <c r="BB489" s="823"/>
      <c r="BC489" s="824"/>
      <c r="BD489" s="825"/>
      <c r="BE489" s="827"/>
      <c r="BF489" s="828"/>
      <c r="BG489" s="828"/>
      <c r="BH489" s="828"/>
      <c r="BI489" s="828"/>
      <c r="BJ489" s="828"/>
      <c r="BK489" s="828"/>
      <c r="BL489" s="829"/>
    </row>
    <row r="490" spans="1:64" ht="15.95" customHeight="1" x14ac:dyDescent="0.15">
      <c r="A490" s="102"/>
      <c r="B490" s="102"/>
      <c r="C490" s="797"/>
      <c r="D490" s="798"/>
      <c r="E490" s="805"/>
      <c r="F490" s="806"/>
      <c r="G490" s="806"/>
      <c r="H490" s="806"/>
      <c r="I490" s="806"/>
      <c r="J490" s="806"/>
      <c r="K490" s="806"/>
      <c r="L490" s="807"/>
      <c r="M490" s="836"/>
      <c r="N490" s="837"/>
      <c r="O490" s="837"/>
      <c r="P490" s="837"/>
      <c r="Q490" s="837"/>
      <c r="R490" s="837"/>
      <c r="S490" s="837"/>
      <c r="T490" s="837"/>
      <c r="U490" s="837"/>
      <c r="V490" s="837"/>
      <c r="W490" s="837"/>
      <c r="X490" s="838"/>
      <c r="Y490" s="839"/>
      <c r="Z490" s="840"/>
      <c r="AA490" s="840"/>
      <c r="AB490" s="840"/>
      <c r="AC490" s="840"/>
      <c r="AD490" s="840"/>
      <c r="AE490" s="840"/>
      <c r="AF490" s="841"/>
      <c r="AG490" s="817" t="str">
        <f t="shared" si="12"/>
        <v/>
      </c>
      <c r="AH490" s="818"/>
      <c r="AI490" s="818"/>
      <c r="AJ490" s="819"/>
      <c r="AK490" s="820"/>
      <c r="AL490" s="821"/>
      <c r="AM490" s="821"/>
      <c r="AN490" s="821"/>
      <c r="AO490" s="821"/>
      <c r="AP490" s="821"/>
      <c r="AQ490" s="821"/>
      <c r="AR490" s="821"/>
      <c r="AS490" s="821"/>
      <c r="AT490" s="821"/>
      <c r="AU490" s="821"/>
      <c r="AV490" s="821"/>
      <c r="AW490" s="821"/>
      <c r="AX490" s="821"/>
      <c r="AY490" s="821"/>
      <c r="AZ490" s="821"/>
      <c r="BA490" s="822"/>
      <c r="BB490" s="823"/>
      <c r="BC490" s="824"/>
      <c r="BD490" s="825"/>
      <c r="BE490" s="830"/>
      <c r="BF490" s="831"/>
      <c r="BG490" s="831"/>
      <c r="BH490" s="831"/>
      <c r="BI490" s="831"/>
      <c r="BJ490" s="831"/>
      <c r="BK490" s="831"/>
      <c r="BL490" s="832"/>
    </row>
    <row r="491" spans="1:64" ht="15.95" customHeight="1" x14ac:dyDescent="0.15">
      <c r="A491" s="102"/>
      <c r="B491" s="102"/>
      <c r="C491" s="793" t="str">
        <f>IF(M491="","",COUNT($C$7:D490)+1)</f>
        <v/>
      </c>
      <c r="D491" s="794"/>
      <c r="E491" s="799"/>
      <c r="F491" s="800"/>
      <c r="G491" s="800"/>
      <c r="H491" s="800"/>
      <c r="I491" s="800"/>
      <c r="J491" s="800"/>
      <c r="K491" s="800"/>
      <c r="L491" s="801"/>
      <c r="M491" s="808"/>
      <c r="N491" s="809"/>
      <c r="O491" s="809"/>
      <c r="P491" s="809"/>
      <c r="Q491" s="809"/>
      <c r="R491" s="809"/>
      <c r="S491" s="809"/>
      <c r="T491" s="809"/>
      <c r="U491" s="809"/>
      <c r="V491" s="809"/>
      <c r="W491" s="809"/>
      <c r="X491" s="810"/>
      <c r="Y491" s="811"/>
      <c r="Z491" s="812"/>
      <c r="AA491" s="812"/>
      <c r="AB491" s="812"/>
      <c r="AC491" s="812"/>
      <c r="AD491" s="812"/>
      <c r="AE491" s="812"/>
      <c r="AF491" s="813"/>
      <c r="AG491" s="817" t="str">
        <f t="shared" si="12"/>
        <v/>
      </c>
      <c r="AH491" s="818"/>
      <c r="AI491" s="818"/>
      <c r="AJ491" s="819"/>
      <c r="AK491" s="820"/>
      <c r="AL491" s="821"/>
      <c r="AM491" s="821"/>
      <c r="AN491" s="821"/>
      <c r="AO491" s="821"/>
      <c r="AP491" s="821"/>
      <c r="AQ491" s="821"/>
      <c r="AR491" s="821"/>
      <c r="AS491" s="821"/>
      <c r="AT491" s="821"/>
      <c r="AU491" s="821"/>
      <c r="AV491" s="821"/>
      <c r="AW491" s="821"/>
      <c r="AX491" s="821"/>
      <c r="AY491" s="821"/>
      <c r="AZ491" s="821"/>
      <c r="BA491" s="822"/>
      <c r="BB491" s="823"/>
      <c r="BC491" s="824"/>
      <c r="BD491" s="825"/>
      <c r="BE491" s="811"/>
      <c r="BF491" s="812"/>
      <c r="BG491" s="812"/>
      <c r="BH491" s="812"/>
      <c r="BI491" s="812"/>
      <c r="BJ491" s="812"/>
      <c r="BK491" s="812"/>
      <c r="BL491" s="826"/>
    </row>
    <row r="492" spans="1:64" ht="15.95" customHeight="1" x14ac:dyDescent="0.15">
      <c r="A492" s="102"/>
      <c r="B492" s="102"/>
      <c r="C492" s="795"/>
      <c r="D492" s="796"/>
      <c r="E492" s="802"/>
      <c r="F492" s="803"/>
      <c r="G492" s="803"/>
      <c r="H492" s="803"/>
      <c r="I492" s="803"/>
      <c r="J492" s="803"/>
      <c r="K492" s="803"/>
      <c r="L492" s="804"/>
      <c r="M492" s="833"/>
      <c r="N492" s="834"/>
      <c r="O492" s="834"/>
      <c r="P492" s="834"/>
      <c r="Q492" s="834"/>
      <c r="R492" s="834"/>
      <c r="S492" s="834"/>
      <c r="T492" s="834"/>
      <c r="U492" s="834"/>
      <c r="V492" s="834"/>
      <c r="W492" s="834"/>
      <c r="X492" s="835"/>
      <c r="Y492" s="814"/>
      <c r="Z492" s="815"/>
      <c r="AA492" s="815"/>
      <c r="AB492" s="815"/>
      <c r="AC492" s="815"/>
      <c r="AD492" s="815"/>
      <c r="AE492" s="815"/>
      <c r="AF492" s="816"/>
      <c r="AG492" s="817" t="str">
        <f t="shared" si="12"/>
        <v/>
      </c>
      <c r="AH492" s="818"/>
      <c r="AI492" s="818"/>
      <c r="AJ492" s="819"/>
      <c r="AK492" s="820"/>
      <c r="AL492" s="821"/>
      <c r="AM492" s="821"/>
      <c r="AN492" s="821"/>
      <c r="AO492" s="821"/>
      <c r="AP492" s="821"/>
      <c r="AQ492" s="821"/>
      <c r="AR492" s="821"/>
      <c r="AS492" s="821"/>
      <c r="AT492" s="821"/>
      <c r="AU492" s="821"/>
      <c r="AV492" s="821"/>
      <c r="AW492" s="821"/>
      <c r="AX492" s="821"/>
      <c r="AY492" s="821"/>
      <c r="AZ492" s="821"/>
      <c r="BA492" s="822"/>
      <c r="BB492" s="823"/>
      <c r="BC492" s="824"/>
      <c r="BD492" s="825"/>
      <c r="BE492" s="827"/>
      <c r="BF492" s="828"/>
      <c r="BG492" s="828"/>
      <c r="BH492" s="828"/>
      <c r="BI492" s="828"/>
      <c r="BJ492" s="828"/>
      <c r="BK492" s="828"/>
      <c r="BL492" s="829"/>
    </row>
    <row r="493" spans="1:64" ht="15.95" customHeight="1" x14ac:dyDescent="0.15">
      <c r="A493" s="102"/>
      <c r="B493" s="102"/>
      <c r="C493" s="797"/>
      <c r="D493" s="798"/>
      <c r="E493" s="805"/>
      <c r="F493" s="806"/>
      <c r="G493" s="806"/>
      <c r="H493" s="806"/>
      <c r="I493" s="806"/>
      <c r="J493" s="806"/>
      <c r="K493" s="806"/>
      <c r="L493" s="807"/>
      <c r="M493" s="836"/>
      <c r="N493" s="837"/>
      <c r="O493" s="837"/>
      <c r="P493" s="837"/>
      <c r="Q493" s="837"/>
      <c r="R493" s="837"/>
      <c r="S493" s="837"/>
      <c r="T493" s="837"/>
      <c r="U493" s="837"/>
      <c r="V493" s="837"/>
      <c r="W493" s="837"/>
      <c r="X493" s="838"/>
      <c r="Y493" s="839"/>
      <c r="Z493" s="840"/>
      <c r="AA493" s="840"/>
      <c r="AB493" s="840"/>
      <c r="AC493" s="840"/>
      <c r="AD493" s="840"/>
      <c r="AE493" s="840"/>
      <c r="AF493" s="841"/>
      <c r="AG493" s="817" t="str">
        <f t="shared" si="12"/>
        <v/>
      </c>
      <c r="AH493" s="818"/>
      <c r="AI493" s="818"/>
      <c r="AJ493" s="819"/>
      <c r="AK493" s="820"/>
      <c r="AL493" s="821"/>
      <c r="AM493" s="821"/>
      <c r="AN493" s="821"/>
      <c r="AO493" s="821"/>
      <c r="AP493" s="821"/>
      <c r="AQ493" s="821"/>
      <c r="AR493" s="821"/>
      <c r="AS493" s="821"/>
      <c r="AT493" s="821"/>
      <c r="AU493" s="821"/>
      <c r="AV493" s="821"/>
      <c r="AW493" s="821"/>
      <c r="AX493" s="821"/>
      <c r="AY493" s="821"/>
      <c r="AZ493" s="821"/>
      <c r="BA493" s="822"/>
      <c r="BB493" s="823"/>
      <c r="BC493" s="824"/>
      <c r="BD493" s="825"/>
      <c r="BE493" s="830"/>
      <c r="BF493" s="831"/>
      <c r="BG493" s="831"/>
      <c r="BH493" s="831"/>
      <c r="BI493" s="831"/>
      <c r="BJ493" s="831"/>
      <c r="BK493" s="831"/>
      <c r="BL493" s="832"/>
    </row>
    <row r="494" spans="1:64" ht="15.95" customHeight="1" x14ac:dyDescent="0.15">
      <c r="A494" s="102"/>
      <c r="B494" s="102"/>
      <c r="C494" s="793" t="str">
        <f>IF(M494="","",COUNT($C$7:D493)+1)</f>
        <v/>
      </c>
      <c r="D494" s="794"/>
      <c r="E494" s="799"/>
      <c r="F494" s="800"/>
      <c r="G494" s="800"/>
      <c r="H494" s="800"/>
      <c r="I494" s="800"/>
      <c r="J494" s="800"/>
      <c r="K494" s="800"/>
      <c r="L494" s="801"/>
      <c r="M494" s="808"/>
      <c r="N494" s="809"/>
      <c r="O494" s="809"/>
      <c r="P494" s="809"/>
      <c r="Q494" s="809"/>
      <c r="R494" s="809"/>
      <c r="S494" s="809"/>
      <c r="T494" s="809"/>
      <c r="U494" s="809"/>
      <c r="V494" s="809"/>
      <c r="W494" s="809"/>
      <c r="X494" s="810"/>
      <c r="Y494" s="811"/>
      <c r="Z494" s="812"/>
      <c r="AA494" s="812"/>
      <c r="AB494" s="812"/>
      <c r="AC494" s="812"/>
      <c r="AD494" s="812"/>
      <c r="AE494" s="812"/>
      <c r="AF494" s="813"/>
      <c r="AG494" s="817" t="str">
        <f t="shared" si="12"/>
        <v/>
      </c>
      <c r="AH494" s="818"/>
      <c r="AI494" s="818"/>
      <c r="AJ494" s="819"/>
      <c r="AK494" s="820"/>
      <c r="AL494" s="821"/>
      <c r="AM494" s="821"/>
      <c r="AN494" s="821"/>
      <c r="AO494" s="821"/>
      <c r="AP494" s="821"/>
      <c r="AQ494" s="821"/>
      <c r="AR494" s="821"/>
      <c r="AS494" s="821"/>
      <c r="AT494" s="821"/>
      <c r="AU494" s="821"/>
      <c r="AV494" s="821"/>
      <c r="AW494" s="821"/>
      <c r="AX494" s="821"/>
      <c r="AY494" s="821"/>
      <c r="AZ494" s="821"/>
      <c r="BA494" s="822"/>
      <c r="BB494" s="823"/>
      <c r="BC494" s="824"/>
      <c r="BD494" s="825"/>
      <c r="BE494" s="811"/>
      <c r="BF494" s="812"/>
      <c r="BG494" s="812"/>
      <c r="BH494" s="812"/>
      <c r="BI494" s="812"/>
      <c r="BJ494" s="812"/>
      <c r="BK494" s="812"/>
      <c r="BL494" s="826"/>
    </row>
    <row r="495" spans="1:64" ht="15.95" customHeight="1" x14ac:dyDescent="0.15">
      <c r="A495" s="102"/>
      <c r="B495" s="102"/>
      <c r="C495" s="795"/>
      <c r="D495" s="796"/>
      <c r="E495" s="802"/>
      <c r="F495" s="803"/>
      <c r="G495" s="803"/>
      <c r="H495" s="803"/>
      <c r="I495" s="803"/>
      <c r="J495" s="803"/>
      <c r="K495" s="803"/>
      <c r="L495" s="804"/>
      <c r="M495" s="833"/>
      <c r="N495" s="834"/>
      <c r="O495" s="834"/>
      <c r="P495" s="834"/>
      <c r="Q495" s="834"/>
      <c r="R495" s="834"/>
      <c r="S495" s="834"/>
      <c r="T495" s="834"/>
      <c r="U495" s="834"/>
      <c r="V495" s="834"/>
      <c r="W495" s="834"/>
      <c r="X495" s="835"/>
      <c r="Y495" s="814"/>
      <c r="Z495" s="815"/>
      <c r="AA495" s="815"/>
      <c r="AB495" s="815"/>
      <c r="AC495" s="815"/>
      <c r="AD495" s="815"/>
      <c r="AE495" s="815"/>
      <c r="AF495" s="816"/>
      <c r="AG495" s="817" t="str">
        <f t="shared" si="12"/>
        <v/>
      </c>
      <c r="AH495" s="818"/>
      <c r="AI495" s="818"/>
      <c r="AJ495" s="819"/>
      <c r="AK495" s="820"/>
      <c r="AL495" s="821"/>
      <c r="AM495" s="821"/>
      <c r="AN495" s="821"/>
      <c r="AO495" s="821"/>
      <c r="AP495" s="821"/>
      <c r="AQ495" s="821"/>
      <c r="AR495" s="821"/>
      <c r="AS495" s="821"/>
      <c r="AT495" s="821"/>
      <c r="AU495" s="821"/>
      <c r="AV495" s="821"/>
      <c r="AW495" s="821"/>
      <c r="AX495" s="821"/>
      <c r="AY495" s="821"/>
      <c r="AZ495" s="821"/>
      <c r="BA495" s="822"/>
      <c r="BB495" s="823"/>
      <c r="BC495" s="824"/>
      <c r="BD495" s="825"/>
      <c r="BE495" s="827"/>
      <c r="BF495" s="828"/>
      <c r="BG495" s="828"/>
      <c r="BH495" s="828"/>
      <c r="BI495" s="828"/>
      <c r="BJ495" s="828"/>
      <c r="BK495" s="828"/>
      <c r="BL495" s="829"/>
    </row>
    <row r="496" spans="1:64" ht="15.95" customHeight="1" x14ac:dyDescent="0.15">
      <c r="A496" s="102"/>
      <c r="B496" s="102"/>
      <c r="C496" s="797"/>
      <c r="D496" s="798"/>
      <c r="E496" s="805"/>
      <c r="F496" s="806"/>
      <c r="G496" s="806"/>
      <c r="H496" s="806"/>
      <c r="I496" s="806"/>
      <c r="J496" s="806"/>
      <c r="K496" s="806"/>
      <c r="L496" s="807"/>
      <c r="M496" s="836"/>
      <c r="N496" s="837"/>
      <c r="O496" s="837"/>
      <c r="P496" s="837"/>
      <c r="Q496" s="837"/>
      <c r="R496" s="837"/>
      <c r="S496" s="837"/>
      <c r="T496" s="837"/>
      <c r="U496" s="837"/>
      <c r="V496" s="837"/>
      <c r="W496" s="837"/>
      <c r="X496" s="838"/>
      <c r="Y496" s="839"/>
      <c r="Z496" s="840"/>
      <c r="AA496" s="840"/>
      <c r="AB496" s="840"/>
      <c r="AC496" s="840"/>
      <c r="AD496" s="840"/>
      <c r="AE496" s="840"/>
      <c r="AF496" s="841"/>
      <c r="AG496" s="817" t="str">
        <f t="shared" si="12"/>
        <v/>
      </c>
      <c r="AH496" s="818"/>
      <c r="AI496" s="818"/>
      <c r="AJ496" s="819"/>
      <c r="AK496" s="820"/>
      <c r="AL496" s="821"/>
      <c r="AM496" s="821"/>
      <c r="AN496" s="821"/>
      <c r="AO496" s="821"/>
      <c r="AP496" s="821"/>
      <c r="AQ496" s="821"/>
      <c r="AR496" s="821"/>
      <c r="AS496" s="821"/>
      <c r="AT496" s="821"/>
      <c r="AU496" s="821"/>
      <c r="AV496" s="821"/>
      <c r="AW496" s="821"/>
      <c r="AX496" s="821"/>
      <c r="AY496" s="821"/>
      <c r="AZ496" s="821"/>
      <c r="BA496" s="822"/>
      <c r="BB496" s="823"/>
      <c r="BC496" s="824"/>
      <c r="BD496" s="825"/>
      <c r="BE496" s="830"/>
      <c r="BF496" s="831"/>
      <c r="BG496" s="831"/>
      <c r="BH496" s="831"/>
      <c r="BI496" s="831"/>
      <c r="BJ496" s="831"/>
      <c r="BK496" s="831"/>
      <c r="BL496" s="832"/>
    </row>
    <row r="497" spans="1:64" ht="15.95" customHeight="1" x14ac:dyDescent="0.15">
      <c r="A497" s="102"/>
      <c r="B497" s="102"/>
      <c r="C497" s="793" t="str">
        <f>IF(M497="","",COUNT($C$7:D496)+1)</f>
        <v/>
      </c>
      <c r="D497" s="794"/>
      <c r="E497" s="799"/>
      <c r="F497" s="800"/>
      <c r="G497" s="800"/>
      <c r="H497" s="800"/>
      <c r="I497" s="800"/>
      <c r="J497" s="800"/>
      <c r="K497" s="800"/>
      <c r="L497" s="801"/>
      <c r="M497" s="808"/>
      <c r="N497" s="809"/>
      <c r="O497" s="809"/>
      <c r="P497" s="809"/>
      <c r="Q497" s="809"/>
      <c r="R497" s="809"/>
      <c r="S497" s="809"/>
      <c r="T497" s="809"/>
      <c r="U497" s="809"/>
      <c r="V497" s="809"/>
      <c r="W497" s="809"/>
      <c r="X497" s="810"/>
      <c r="Y497" s="811"/>
      <c r="Z497" s="812"/>
      <c r="AA497" s="812"/>
      <c r="AB497" s="812"/>
      <c r="AC497" s="812"/>
      <c r="AD497" s="812"/>
      <c r="AE497" s="812"/>
      <c r="AF497" s="813"/>
      <c r="AG497" s="817" t="str">
        <f t="shared" si="12"/>
        <v/>
      </c>
      <c r="AH497" s="818"/>
      <c r="AI497" s="818"/>
      <c r="AJ497" s="819"/>
      <c r="AK497" s="820"/>
      <c r="AL497" s="821"/>
      <c r="AM497" s="821"/>
      <c r="AN497" s="821"/>
      <c r="AO497" s="821"/>
      <c r="AP497" s="821"/>
      <c r="AQ497" s="821"/>
      <c r="AR497" s="821"/>
      <c r="AS497" s="821"/>
      <c r="AT497" s="821"/>
      <c r="AU497" s="821"/>
      <c r="AV497" s="821"/>
      <c r="AW497" s="821"/>
      <c r="AX497" s="821"/>
      <c r="AY497" s="821"/>
      <c r="AZ497" s="821"/>
      <c r="BA497" s="822"/>
      <c r="BB497" s="823"/>
      <c r="BC497" s="824"/>
      <c r="BD497" s="825"/>
      <c r="BE497" s="811"/>
      <c r="BF497" s="812"/>
      <c r="BG497" s="812"/>
      <c r="BH497" s="812"/>
      <c r="BI497" s="812"/>
      <c r="BJ497" s="812"/>
      <c r="BK497" s="812"/>
      <c r="BL497" s="826"/>
    </row>
    <row r="498" spans="1:64" ht="15.95" customHeight="1" x14ac:dyDescent="0.15">
      <c r="A498" s="102"/>
      <c r="B498" s="102"/>
      <c r="C498" s="795"/>
      <c r="D498" s="796"/>
      <c r="E498" s="802"/>
      <c r="F498" s="803"/>
      <c r="G498" s="803"/>
      <c r="H498" s="803"/>
      <c r="I498" s="803"/>
      <c r="J498" s="803"/>
      <c r="K498" s="803"/>
      <c r="L498" s="804"/>
      <c r="M498" s="833"/>
      <c r="N498" s="834"/>
      <c r="O498" s="834"/>
      <c r="P498" s="834"/>
      <c r="Q498" s="834"/>
      <c r="R498" s="834"/>
      <c r="S498" s="834"/>
      <c r="T498" s="834"/>
      <c r="U498" s="834"/>
      <c r="V498" s="834"/>
      <c r="W498" s="834"/>
      <c r="X498" s="835"/>
      <c r="Y498" s="814"/>
      <c r="Z498" s="815"/>
      <c r="AA498" s="815"/>
      <c r="AB498" s="815"/>
      <c r="AC498" s="815"/>
      <c r="AD498" s="815"/>
      <c r="AE498" s="815"/>
      <c r="AF498" s="816"/>
      <c r="AG498" s="817" t="str">
        <f t="shared" si="12"/>
        <v/>
      </c>
      <c r="AH498" s="818"/>
      <c r="AI498" s="818"/>
      <c r="AJ498" s="819"/>
      <c r="AK498" s="820"/>
      <c r="AL498" s="821"/>
      <c r="AM498" s="821"/>
      <c r="AN498" s="821"/>
      <c r="AO498" s="821"/>
      <c r="AP498" s="821"/>
      <c r="AQ498" s="821"/>
      <c r="AR498" s="821"/>
      <c r="AS498" s="821"/>
      <c r="AT498" s="821"/>
      <c r="AU498" s="821"/>
      <c r="AV498" s="821"/>
      <c r="AW498" s="821"/>
      <c r="AX498" s="821"/>
      <c r="AY498" s="821"/>
      <c r="AZ498" s="821"/>
      <c r="BA498" s="822"/>
      <c r="BB498" s="823"/>
      <c r="BC498" s="824"/>
      <c r="BD498" s="825"/>
      <c r="BE498" s="827"/>
      <c r="BF498" s="828"/>
      <c r="BG498" s="828"/>
      <c r="BH498" s="828"/>
      <c r="BI498" s="828"/>
      <c r="BJ498" s="828"/>
      <c r="BK498" s="828"/>
      <c r="BL498" s="829"/>
    </row>
    <row r="499" spans="1:64" ht="15.95" customHeight="1" thickBot="1" x14ac:dyDescent="0.2">
      <c r="A499" s="102"/>
      <c r="B499" s="102"/>
      <c r="C499" s="842"/>
      <c r="D499" s="843"/>
      <c r="E499" s="805"/>
      <c r="F499" s="806"/>
      <c r="G499" s="806"/>
      <c r="H499" s="806"/>
      <c r="I499" s="806"/>
      <c r="J499" s="806"/>
      <c r="K499" s="806"/>
      <c r="L499" s="807"/>
      <c r="M499" s="847"/>
      <c r="N499" s="848"/>
      <c r="O499" s="848"/>
      <c r="P499" s="848"/>
      <c r="Q499" s="848"/>
      <c r="R499" s="848"/>
      <c r="S499" s="848"/>
      <c r="T499" s="848"/>
      <c r="U499" s="848"/>
      <c r="V499" s="848"/>
      <c r="W499" s="848"/>
      <c r="X499" s="849"/>
      <c r="Y499" s="839"/>
      <c r="Z499" s="840"/>
      <c r="AA499" s="840"/>
      <c r="AB499" s="840"/>
      <c r="AC499" s="840"/>
      <c r="AD499" s="840"/>
      <c r="AE499" s="840"/>
      <c r="AF499" s="841"/>
      <c r="AG499" s="817" t="str">
        <f t="shared" si="12"/>
        <v/>
      </c>
      <c r="AH499" s="818"/>
      <c r="AI499" s="818"/>
      <c r="AJ499" s="819"/>
      <c r="AK499" s="850"/>
      <c r="AL499" s="851"/>
      <c r="AM499" s="851"/>
      <c r="AN499" s="851"/>
      <c r="AO499" s="851"/>
      <c r="AP499" s="851"/>
      <c r="AQ499" s="851"/>
      <c r="AR499" s="851"/>
      <c r="AS499" s="851"/>
      <c r="AT499" s="851"/>
      <c r="AU499" s="851"/>
      <c r="AV499" s="851"/>
      <c r="AW499" s="851"/>
      <c r="AX499" s="851"/>
      <c r="AY499" s="851"/>
      <c r="AZ499" s="851"/>
      <c r="BA499" s="852"/>
      <c r="BB499" s="850"/>
      <c r="BC499" s="851"/>
      <c r="BD499" s="852"/>
      <c r="BE499" s="844"/>
      <c r="BF499" s="845"/>
      <c r="BG499" s="845"/>
      <c r="BH499" s="845"/>
      <c r="BI499" s="845"/>
      <c r="BJ499" s="845"/>
      <c r="BK499" s="845"/>
      <c r="BL499" s="846"/>
    </row>
    <row r="500" spans="1:64" ht="15.95" customHeight="1" x14ac:dyDescent="0.15">
      <c r="A500" s="102"/>
      <c r="B500" s="115"/>
      <c r="C500" s="128"/>
      <c r="D500" s="308" t="str">
        <f>D444</f>
        <v>※年齢は、令和5年4月1日時点での年齢とする。</v>
      </c>
      <c r="E500" s="139"/>
      <c r="F500" s="139"/>
      <c r="G500" s="139"/>
      <c r="H500" s="139"/>
      <c r="I500" s="139"/>
      <c r="J500" s="139"/>
      <c r="K500" s="139"/>
      <c r="L500" s="139"/>
      <c r="M500" s="104"/>
      <c r="N500" s="118"/>
      <c r="O500" s="140"/>
      <c r="P500" s="140"/>
      <c r="Q500" s="140"/>
      <c r="R500" s="140"/>
      <c r="S500" s="140"/>
      <c r="T500" s="140"/>
      <c r="U500" s="140"/>
      <c r="V500" s="140"/>
      <c r="W500" s="140"/>
      <c r="X500" s="140"/>
      <c r="Y500" s="118"/>
      <c r="Z500" s="118"/>
      <c r="AA500" s="118"/>
      <c r="AB500" s="118"/>
      <c r="AC500" s="118"/>
      <c r="AD500" s="118"/>
      <c r="AE500" s="118"/>
      <c r="AF500" s="118"/>
      <c r="AG500" s="118"/>
      <c r="AH500" s="118"/>
      <c r="AI500" s="118"/>
      <c r="AJ500" s="118"/>
      <c r="AK500" s="139"/>
      <c r="AL500" s="139"/>
      <c r="AM500" s="139"/>
      <c r="AN500" s="139"/>
      <c r="AO500" s="139"/>
      <c r="AP500" s="139"/>
      <c r="AQ500" s="141"/>
      <c r="AR500" s="141"/>
      <c r="AS500" s="139"/>
      <c r="AT500" s="139"/>
      <c r="AU500" s="139"/>
      <c r="AV500" s="139"/>
      <c r="AW500" s="139"/>
      <c r="AX500" s="139"/>
      <c r="AY500" s="139"/>
      <c r="AZ500" s="142"/>
      <c r="BA500" s="142"/>
      <c r="BB500" s="142"/>
      <c r="BC500" s="142"/>
      <c r="BD500" s="142"/>
      <c r="BE500" s="139"/>
      <c r="BF500" s="139"/>
      <c r="BG500" s="139"/>
      <c r="BH500" s="139"/>
      <c r="BI500" s="139"/>
      <c r="BJ500" s="139"/>
      <c r="BK500" s="139"/>
      <c r="BL500" s="139"/>
    </row>
    <row r="501" spans="1:64" ht="15.95" customHeight="1" x14ac:dyDescent="0.15">
      <c r="A501" s="102"/>
      <c r="B501" s="105"/>
      <c r="C501" s="127"/>
      <c r="D501" s="309"/>
      <c r="E501" s="129"/>
      <c r="F501" s="129"/>
      <c r="G501" s="129"/>
      <c r="H501" s="129"/>
      <c r="I501" s="129"/>
      <c r="J501" s="129"/>
      <c r="K501" s="129"/>
      <c r="L501" s="129"/>
      <c r="M501" s="104"/>
      <c r="N501" s="104"/>
      <c r="O501" s="104"/>
      <c r="P501" s="104"/>
      <c r="Q501" s="104"/>
      <c r="R501" s="104"/>
      <c r="S501" s="125"/>
      <c r="T501" s="125"/>
      <c r="U501" s="125"/>
      <c r="V501" s="125"/>
      <c r="W501" s="125"/>
      <c r="X501" s="125"/>
      <c r="Y501" s="125"/>
      <c r="Z501" s="125"/>
      <c r="AA501" s="125"/>
      <c r="AB501" s="125"/>
      <c r="AC501" s="125"/>
      <c r="AD501" s="125"/>
      <c r="AE501" s="125"/>
      <c r="AF501" s="125"/>
      <c r="AG501" s="125"/>
      <c r="AH501" s="126"/>
      <c r="AI501" s="126"/>
      <c r="AJ501" s="129"/>
      <c r="AK501" s="129"/>
      <c r="AL501" s="129"/>
      <c r="AM501" s="129"/>
      <c r="AN501" s="129"/>
      <c r="AO501" s="129"/>
      <c r="AP501" s="129"/>
      <c r="AQ501" s="126"/>
      <c r="AR501" s="126"/>
      <c r="AS501" s="129"/>
      <c r="AT501" s="129"/>
      <c r="AU501" s="129"/>
      <c r="AV501" s="129"/>
      <c r="AW501" s="129"/>
      <c r="AX501" s="129"/>
      <c r="AY501" s="129"/>
      <c r="AZ501" s="143"/>
      <c r="BA501" s="143"/>
      <c r="BB501" s="143"/>
      <c r="BC501" s="143"/>
      <c r="BD501" s="143"/>
      <c r="BE501" s="129"/>
      <c r="BF501" s="129"/>
      <c r="BG501" s="129"/>
      <c r="BH501" s="129"/>
      <c r="BI501" s="129"/>
      <c r="BJ501" s="129"/>
      <c r="BK501" s="129"/>
      <c r="BL501" s="129"/>
    </row>
    <row r="502" spans="1:64" ht="15.95" customHeight="1" x14ac:dyDescent="0.15">
      <c r="A502" s="102"/>
      <c r="B502" s="105"/>
      <c r="C502" s="127"/>
      <c r="D502" s="128"/>
      <c r="E502" s="129"/>
      <c r="F502" s="129"/>
      <c r="G502" s="129"/>
      <c r="H502" s="129"/>
      <c r="I502" s="129"/>
      <c r="J502" s="129"/>
      <c r="K502" s="129"/>
      <c r="L502" s="129"/>
      <c r="M502" s="104"/>
      <c r="N502" s="104"/>
      <c r="O502" s="104"/>
      <c r="P502" s="104"/>
      <c r="Q502" s="104"/>
      <c r="R502" s="104"/>
      <c r="S502" s="125"/>
      <c r="T502" s="125"/>
      <c r="U502" s="125"/>
      <c r="V502" s="125"/>
      <c r="W502" s="125"/>
      <c r="X502" s="125"/>
      <c r="Y502" s="125"/>
      <c r="Z502" s="125"/>
      <c r="AA502" s="125"/>
      <c r="AB502" s="125"/>
      <c r="AC502" s="125"/>
      <c r="AD502" s="125"/>
      <c r="AE502" s="125"/>
      <c r="AF502" s="125"/>
      <c r="AG502" s="125"/>
      <c r="AH502" s="126"/>
      <c r="AI502" s="126"/>
      <c r="AJ502" s="129"/>
      <c r="AK502" s="129"/>
      <c r="AL502" s="129"/>
      <c r="AM502" s="129"/>
      <c r="AN502" s="129"/>
      <c r="AO502" s="129"/>
      <c r="AP502" s="129"/>
      <c r="AQ502" s="126"/>
      <c r="AR502" s="126"/>
      <c r="AS502" s="129"/>
      <c r="AT502" s="129"/>
      <c r="AU502" s="129"/>
      <c r="AV502" s="129"/>
      <c r="AW502" s="129"/>
      <c r="AX502" s="129"/>
      <c r="AY502" s="129"/>
      <c r="AZ502" s="143"/>
      <c r="BA502" s="143"/>
      <c r="BB502" s="143"/>
      <c r="BC502" s="143"/>
      <c r="BD502" s="143"/>
      <c r="BE502" s="129"/>
      <c r="BF502" s="129"/>
      <c r="BG502" s="129"/>
      <c r="BH502" s="129"/>
      <c r="BI502" s="129"/>
      <c r="BJ502" s="129"/>
      <c r="BK502" s="129"/>
      <c r="BL502" s="129"/>
    </row>
    <row r="503" spans="1:64" ht="15.95" customHeight="1" x14ac:dyDescent="0.15">
      <c r="A503" s="102"/>
      <c r="B503" s="105"/>
      <c r="C503" s="127"/>
      <c r="D503" s="128"/>
      <c r="E503" s="129"/>
      <c r="F503" s="129"/>
      <c r="G503" s="129"/>
      <c r="H503" s="129"/>
      <c r="I503" s="129"/>
      <c r="J503" s="129"/>
      <c r="K503" s="129"/>
      <c r="L503" s="129"/>
      <c r="M503" s="104"/>
      <c r="N503" s="104"/>
      <c r="O503" s="101"/>
      <c r="P503" s="101"/>
      <c r="Q503" s="101"/>
      <c r="R503" s="101"/>
      <c r="S503" s="125"/>
      <c r="T503" s="125"/>
      <c r="U503" s="125"/>
      <c r="V503" s="125"/>
      <c r="W503" s="125"/>
      <c r="X503" s="125"/>
      <c r="Y503" s="125"/>
      <c r="Z503" s="125"/>
      <c r="AA503" s="125"/>
      <c r="AB503" s="125"/>
      <c r="AC503" s="125"/>
      <c r="AD503" s="125"/>
      <c r="AE503" s="125"/>
      <c r="AF503" s="125"/>
      <c r="AG503" s="125"/>
      <c r="AH503" s="126"/>
      <c r="AI503" s="126"/>
      <c r="AJ503" s="129"/>
      <c r="AK503" s="129"/>
      <c r="AL503" s="129"/>
      <c r="AM503" s="129"/>
      <c r="AN503" s="129"/>
      <c r="AO503" s="129"/>
      <c r="AP503" s="129"/>
      <c r="AQ503" s="126"/>
      <c r="AR503" s="126"/>
      <c r="AS503" s="129"/>
      <c r="AT503" s="129"/>
      <c r="AU503" s="129"/>
      <c r="AV503" s="129"/>
      <c r="AW503" s="129"/>
      <c r="AX503" s="129"/>
      <c r="AY503" s="129"/>
      <c r="AZ503" s="143"/>
      <c r="BA503" s="143"/>
      <c r="BB503" s="143"/>
      <c r="BC503" s="143"/>
      <c r="BD503" s="143"/>
      <c r="BE503" s="129"/>
      <c r="BF503" s="129"/>
      <c r="BG503" s="129"/>
      <c r="BH503" s="129"/>
      <c r="BI503" s="129"/>
      <c r="BJ503" s="129"/>
      <c r="BK503" s="129"/>
      <c r="BL503" s="129"/>
    </row>
    <row r="504" spans="1:64" ht="15.95" customHeight="1" x14ac:dyDescent="0.15">
      <c r="C504" s="150"/>
      <c r="D504" s="150"/>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row>
    <row r="505" spans="1:64" ht="15.95" customHeight="1" x14ac:dyDescent="0.15">
      <c r="A505" s="87" t="s">
        <v>206</v>
      </c>
      <c r="B505" s="87"/>
      <c r="C505" s="89"/>
      <c r="D505" s="89"/>
      <c r="E505" s="79"/>
      <c r="F505" s="79"/>
      <c r="G505" s="79"/>
      <c r="H505" s="79"/>
      <c r="I505" s="79"/>
      <c r="J505" s="79"/>
      <c r="K505" s="79"/>
      <c r="L505" s="79"/>
      <c r="M505" s="77"/>
      <c r="N505" s="77"/>
      <c r="O505" s="77"/>
      <c r="P505" s="77"/>
      <c r="Q505" s="77"/>
      <c r="R505" s="853" t="s">
        <v>207</v>
      </c>
      <c r="S505" s="854"/>
      <c r="T505" s="854"/>
      <c r="U505" s="854"/>
      <c r="V505" s="854"/>
      <c r="W505" s="854"/>
      <c r="X505" s="854"/>
      <c r="Y505" s="855"/>
      <c r="Z505" s="853">
        <f>Z1</f>
        <v>0</v>
      </c>
      <c r="AA505" s="854"/>
      <c r="AB505" s="854"/>
      <c r="AC505" s="854"/>
      <c r="AD505" s="854"/>
      <c r="AE505" s="854"/>
      <c r="AF505" s="854"/>
      <c r="AG505" s="855"/>
      <c r="AH505" s="80"/>
      <c r="AI505" s="80"/>
      <c r="AJ505" s="856" t="s">
        <v>5</v>
      </c>
      <c r="AK505" s="857"/>
      <c r="AL505" s="857"/>
      <c r="AM505" s="857"/>
      <c r="AN505" s="857"/>
      <c r="AO505" s="857"/>
      <c r="AP505" s="857"/>
      <c r="AQ505" s="858"/>
      <c r="AR505" s="859" t="str">
        <f>AS1</f>
        <v/>
      </c>
      <c r="AS505" s="860"/>
      <c r="AT505" s="860"/>
      <c r="AU505" s="860"/>
      <c r="AV505" s="860"/>
      <c r="AW505" s="860"/>
      <c r="AX505" s="860"/>
      <c r="AY505" s="860"/>
      <c r="AZ505" s="860"/>
      <c r="BA505" s="860"/>
      <c r="BB505" s="860"/>
      <c r="BC505" s="860"/>
      <c r="BD505" s="860"/>
      <c r="BE505" s="860"/>
      <c r="BF505" s="860"/>
      <c r="BG505" s="861"/>
      <c r="BH505" s="134"/>
      <c r="BI505" s="862" t="s">
        <v>334</v>
      </c>
      <c r="BJ505" s="862"/>
      <c r="BK505" s="862"/>
      <c r="BL505" s="862"/>
    </row>
    <row r="506" spans="1:64" ht="15.95" customHeight="1" x14ac:dyDescent="0.15">
      <c r="A506" s="88"/>
      <c r="B506" s="88"/>
      <c r="C506" s="135"/>
      <c r="D506" s="135"/>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86"/>
      <c r="AO506" s="86"/>
      <c r="AP506" s="86"/>
      <c r="AQ506" s="86"/>
      <c r="AR506" s="86"/>
      <c r="AS506" s="86"/>
      <c r="AT506" s="86"/>
      <c r="AU506" s="86"/>
      <c r="AV506" s="86"/>
      <c r="AW506" s="86"/>
      <c r="AX506" s="86"/>
      <c r="AY506" s="86"/>
      <c r="AZ506" s="86"/>
      <c r="BA506" s="86"/>
      <c r="BB506" s="86"/>
      <c r="BC506" s="86"/>
      <c r="BD506" s="86"/>
      <c r="BE506" s="86"/>
      <c r="BF506" s="86"/>
      <c r="BG506" s="86"/>
      <c r="BH506" s="86"/>
      <c r="BI506" s="85"/>
      <c r="BJ506" s="85"/>
      <c r="BK506" s="85"/>
      <c r="BL506" s="85"/>
    </row>
    <row r="507" spans="1:64" ht="15.95" customHeight="1" x14ac:dyDescent="0.15">
      <c r="A507" s="91"/>
      <c r="B507" s="92"/>
      <c r="C507" s="863" t="s">
        <v>210</v>
      </c>
      <c r="D507" s="863"/>
      <c r="E507" s="863"/>
      <c r="F507" s="863"/>
      <c r="G507" s="863"/>
      <c r="H507" s="863"/>
      <c r="I507" s="863"/>
      <c r="J507" s="863"/>
      <c r="K507" s="863"/>
      <c r="L507" s="863"/>
      <c r="M507" s="863"/>
      <c r="N507" s="863"/>
      <c r="O507" s="863"/>
      <c r="P507" s="863"/>
      <c r="Q507" s="863"/>
      <c r="R507" s="863"/>
      <c r="S507" s="863"/>
      <c r="T507" s="863"/>
      <c r="U507" s="863"/>
      <c r="V507" s="863"/>
      <c r="W507" s="863"/>
      <c r="X507" s="863"/>
      <c r="Y507" s="863"/>
      <c r="Z507" s="863"/>
      <c r="AA507" s="863"/>
      <c r="AB507" s="863"/>
      <c r="AC507" s="863"/>
      <c r="AD507" s="863"/>
      <c r="AE507" s="863"/>
      <c r="AF507" s="863"/>
      <c r="AG507" s="863"/>
      <c r="AH507" s="863"/>
      <c r="AI507" s="863"/>
      <c r="AJ507" s="863"/>
      <c r="AK507" s="863"/>
      <c r="AL507" s="863"/>
      <c r="AM507" s="863"/>
      <c r="AN507" s="863"/>
      <c r="AO507" s="863"/>
      <c r="AP507" s="863"/>
      <c r="AQ507" s="863"/>
      <c r="AR507" s="863"/>
      <c r="AS507" s="863"/>
      <c r="AT507" s="863"/>
      <c r="AU507" s="863"/>
      <c r="AV507" s="863"/>
      <c r="AW507" s="863"/>
      <c r="AX507" s="863"/>
      <c r="AY507" s="863"/>
      <c r="AZ507" s="863"/>
      <c r="BA507" s="863"/>
      <c r="BB507" s="863"/>
      <c r="BC507" s="863"/>
      <c r="BD507" s="863"/>
      <c r="BE507" s="863"/>
      <c r="BF507" s="863"/>
      <c r="BG507" s="863"/>
      <c r="BH507" s="863"/>
      <c r="BI507" s="863"/>
      <c r="BJ507" s="863"/>
      <c r="BK507" s="863"/>
      <c r="BL507" s="863"/>
    </row>
    <row r="508" spans="1:64" ht="15.95" customHeight="1" thickBot="1" x14ac:dyDescent="0.2">
      <c r="A508" s="91"/>
      <c r="B508" s="92"/>
      <c r="C508" s="136"/>
      <c r="D508" s="136"/>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7"/>
      <c r="BE508" s="137"/>
      <c r="BF508" s="137"/>
      <c r="BG508" s="137"/>
      <c r="BH508" s="137"/>
      <c r="BI508" s="137"/>
      <c r="BJ508" s="137"/>
      <c r="BK508" s="137"/>
      <c r="BL508" s="137"/>
    </row>
    <row r="509" spans="1:64" ht="15.95" customHeight="1" x14ac:dyDescent="0.15">
      <c r="A509" s="102"/>
      <c r="B509" s="102"/>
      <c r="C509" s="864" t="s">
        <v>211</v>
      </c>
      <c r="D509" s="865"/>
      <c r="E509" s="868" t="s">
        <v>212</v>
      </c>
      <c r="F509" s="869"/>
      <c r="G509" s="869"/>
      <c r="H509" s="869"/>
      <c r="I509" s="869"/>
      <c r="J509" s="869"/>
      <c r="K509" s="869"/>
      <c r="L509" s="870"/>
      <c r="M509" s="874" t="s">
        <v>213</v>
      </c>
      <c r="N509" s="875"/>
      <c r="O509" s="875"/>
      <c r="P509" s="875"/>
      <c r="Q509" s="875"/>
      <c r="R509" s="875"/>
      <c r="S509" s="875"/>
      <c r="T509" s="875"/>
      <c r="U509" s="875"/>
      <c r="V509" s="875"/>
      <c r="W509" s="875"/>
      <c r="X509" s="876"/>
      <c r="Y509" s="874" t="s">
        <v>214</v>
      </c>
      <c r="Z509" s="875"/>
      <c r="AA509" s="875"/>
      <c r="AB509" s="875"/>
      <c r="AC509" s="875"/>
      <c r="AD509" s="875"/>
      <c r="AE509" s="875"/>
      <c r="AF509" s="876"/>
      <c r="AG509" s="880" t="s">
        <v>215</v>
      </c>
      <c r="AH509" s="881"/>
      <c r="AI509" s="881"/>
      <c r="AJ509" s="882"/>
      <c r="AK509" s="880" t="s">
        <v>216</v>
      </c>
      <c r="AL509" s="881"/>
      <c r="AM509" s="881"/>
      <c r="AN509" s="881"/>
      <c r="AO509" s="881"/>
      <c r="AP509" s="881"/>
      <c r="AQ509" s="881"/>
      <c r="AR509" s="881"/>
      <c r="AS509" s="881"/>
      <c r="AT509" s="881"/>
      <c r="AU509" s="881"/>
      <c r="AV509" s="881"/>
      <c r="AW509" s="881"/>
      <c r="AX509" s="881"/>
      <c r="AY509" s="881"/>
      <c r="AZ509" s="881"/>
      <c r="BA509" s="882"/>
      <c r="BB509" s="886" t="s">
        <v>217</v>
      </c>
      <c r="BC509" s="887"/>
      <c r="BD509" s="888"/>
      <c r="BE509" s="880" t="s">
        <v>251</v>
      </c>
      <c r="BF509" s="881"/>
      <c r="BG509" s="881"/>
      <c r="BH509" s="881"/>
      <c r="BI509" s="881"/>
      <c r="BJ509" s="881"/>
      <c r="BK509" s="881"/>
      <c r="BL509" s="892"/>
    </row>
    <row r="510" spans="1:64" ht="15.95" customHeight="1" x14ac:dyDescent="0.15">
      <c r="A510" s="102"/>
      <c r="B510" s="102"/>
      <c r="C510" s="866"/>
      <c r="D510" s="867"/>
      <c r="E510" s="871"/>
      <c r="F510" s="872"/>
      <c r="G510" s="872"/>
      <c r="H510" s="872"/>
      <c r="I510" s="872"/>
      <c r="J510" s="872"/>
      <c r="K510" s="872"/>
      <c r="L510" s="873"/>
      <c r="M510" s="877"/>
      <c r="N510" s="878"/>
      <c r="O510" s="878"/>
      <c r="P510" s="878"/>
      <c r="Q510" s="878"/>
      <c r="R510" s="878"/>
      <c r="S510" s="878"/>
      <c r="T510" s="878"/>
      <c r="U510" s="878"/>
      <c r="V510" s="878"/>
      <c r="W510" s="878"/>
      <c r="X510" s="879"/>
      <c r="Y510" s="877"/>
      <c r="Z510" s="878"/>
      <c r="AA510" s="878"/>
      <c r="AB510" s="878"/>
      <c r="AC510" s="878"/>
      <c r="AD510" s="878"/>
      <c r="AE510" s="878"/>
      <c r="AF510" s="879"/>
      <c r="AG510" s="883"/>
      <c r="AH510" s="884"/>
      <c r="AI510" s="884"/>
      <c r="AJ510" s="885"/>
      <c r="AK510" s="883"/>
      <c r="AL510" s="884"/>
      <c r="AM510" s="884"/>
      <c r="AN510" s="884"/>
      <c r="AO510" s="884"/>
      <c r="AP510" s="884"/>
      <c r="AQ510" s="884"/>
      <c r="AR510" s="884"/>
      <c r="AS510" s="884"/>
      <c r="AT510" s="884"/>
      <c r="AU510" s="884"/>
      <c r="AV510" s="884"/>
      <c r="AW510" s="884"/>
      <c r="AX510" s="884"/>
      <c r="AY510" s="884"/>
      <c r="AZ510" s="884"/>
      <c r="BA510" s="885"/>
      <c r="BB510" s="889"/>
      <c r="BC510" s="890"/>
      <c r="BD510" s="891"/>
      <c r="BE510" s="883"/>
      <c r="BF510" s="884"/>
      <c r="BG510" s="884"/>
      <c r="BH510" s="884"/>
      <c r="BI510" s="884"/>
      <c r="BJ510" s="884"/>
      <c r="BK510" s="884"/>
      <c r="BL510" s="893"/>
    </row>
    <row r="511" spans="1:64" ht="15.95" customHeight="1" x14ac:dyDescent="0.15">
      <c r="A511" s="102"/>
      <c r="B511" s="102"/>
      <c r="C511" s="793" t="str">
        <f>IF(M511="","",COUNT($C$7:D510)+1)</f>
        <v/>
      </c>
      <c r="D511" s="794"/>
      <c r="E511" s="799"/>
      <c r="F511" s="800"/>
      <c r="G511" s="800"/>
      <c r="H511" s="800"/>
      <c r="I511" s="800"/>
      <c r="J511" s="800"/>
      <c r="K511" s="800"/>
      <c r="L511" s="801"/>
      <c r="M511" s="808"/>
      <c r="N511" s="809"/>
      <c r="O511" s="809"/>
      <c r="P511" s="809"/>
      <c r="Q511" s="809"/>
      <c r="R511" s="809"/>
      <c r="S511" s="809"/>
      <c r="T511" s="809"/>
      <c r="U511" s="809"/>
      <c r="V511" s="809"/>
      <c r="W511" s="809"/>
      <c r="X511" s="810"/>
      <c r="Y511" s="811"/>
      <c r="Z511" s="812"/>
      <c r="AA511" s="812"/>
      <c r="AB511" s="812"/>
      <c r="AC511" s="812"/>
      <c r="AD511" s="812"/>
      <c r="AE511" s="812"/>
      <c r="AF511" s="813"/>
      <c r="AG511" s="817" t="str">
        <f t="shared" ref="AG511:AG555" si="13">IF(OR(ISNA(VLOOKUP(AK511,$BQ$42:$BR$219,2,FALSE)),AK511=0,AK511="",AK511="",AK511=" ",AK511="　"),"",VLOOKUP(AK511,$BQ$42:$BR$219,2,FALSE))</f>
        <v/>
      </c>
      <c r="AH511" s="818"/>
      <c r="AI511" s="818"/>
      <c r="AJ511" s="819"/>
      <c r="AK511" s="820"/>
      <c r="AL511" s="821"/>
      <c r="AM511" s="821"/>
      <c r="AN511" s="821"/>
      <c r="AO511" s="821"/>
      <c r="AP511" s="821"/>
      <c r="AQ511" s="821"/>
      <c r="AR511" s="821"/>
      <c r="AS511" s="821"/>
      <c r="AT511" s="821"/>
      <c r="AU511" s="821"/>
      <c r="AV511" s="821"/>
      <c r="AW511" s="821"/>
      <c r="AX511" s="821"/>
      <c r="AY511" s="821"/>
      <c r="AZ511" s="821"/>
      <c r="BA511" s="822"/>
      <c r="BB511" s="823"/>
      <c r="BC511" s="824"/>
      <c r="BD511" s="825"/>
      <c r="BE511" s="811"/>
      <c r="BF511" s="812"/>
      <c r="BG511" s="812"/>
      <c r="BH511" s="812"/>
      <c r="BI511" s="812"/>
      <c r="BJ511" s="812"/>
      <c r="BK511" s="812"/>
      <c r="BL511" s="826"/>
    </row>
    <row r="512" spans="1:64" ht="15.95" customHeight="1" x14ac:dyDescent="0.15">
      <c r="A512" s="102"/>
      <c r="B512" s="102"/>
      <c r="C512" s="795"/>
      <c r="D512" s="796"/>
      <c r="E512" s="802"/>
      <c r="F512" s="803"/>
      <c r="G512" s="803"/>
      <c r="H512" s="803"/>
      <c r="I512" s="803"/>
      <c r="J512" s="803"/>
      <c r="K512" s="803"/>
      <c r="L512" s="804"/>
      <c r="M512" s="833"/>
      <c r="N512" s="834"/>
      <c r="O512" s="834"/>
      <c r="P512" s="834"/>
      <c r="Q512" s="834"/>
      <c r="R512" s="834"/>
      <c r="S512" s="834"/>
      <c r="T512" s="834"/>
      <c r="U512" s="834"/>
      <c r="V512" s="834"/>
      <c r="W512" s="834"/>
      <c r="X512" s="835"/>
      <c r="Y512" s="814"/>
      <c r="Z512" s="815"/>
      <c r="AA512" s="815"/>
      <c r="AB512" s="815"/>
      <c r="AC512" s="815"/>
      <c r="AD512" s="815"/>
      <c r="AE512" s="815"/>
      <c r="AF512" s="816"/>
      <c r="AG512" s="817" t="str">
        <f t="shared" si="13"/>
        <v/>
      </c>
      <c r="AH512" s="818"/>
      <c r="AI512" s="818"/>
      <c r="AJ512" s="819"/>
      <c r="AK512" s="820"/>
      <c r="AL512" s="821"/>
      <c r="AM512" s="821"/>
      <c r="AN512" s="821"/>
      <c r="AO512" s="821"/>
      <c r="AP512" s="821"/>
      <c r="AQ512" s="821"/>
      <c r="AR512" s="821"/>
      <c r="AS512" s="821"/>
      <c r="AT512" s="821"/>
      <c r="AU512" s="821"/>
      <c r="AV512" s="821"/>
      <c r="AW512" s="821"/>
      <c r="AX512" s="821"/>
      <c r="AY512" s="821"/>
      <c r="AZ512" s="821"/>
      <c r="BA512" s="822"/>
      <c r="BB512" s="823"/>
      <c r="BC512" s="824"/>
      <c r="BD512" s="825"/>
      <c r="BE512" s="827"/>
      <c r="BF512" s="828"/>
      <c r="BG512" s="828"/>
      <c r="BH512" s="828"/>
      <c r="BI512" s="828"/>
      <c r="BJ512" s="828"/>
      <c r="BK512" s="828"/>
      <c r="BL512" s="829"/>
    </row>
    <row r="513" spans="1:64" ht="15.95" customHeight="1" x14ac:dyDescent="0.15">
      <c r="A513" s="102"/>
      <c r="B513" s="102"/>
      <c r="C513" s="797"/>
      <c r="D513" s="798"/>
      <c r="E513" s="805"/>
      <c r="F513" s="806"/>
      <c r="G513" s="806"/>
      <c r="H513" s="806"/>
      <c r="I513" s="806"/>
      <c r="J513" s="806"/>
      <c r="K513" s="806"/>
      <c r="L513" s="807"/>
      <c r="M513" s="836"/>
      <c r="N513" s="837"/>
      <c r="O513" s="837"/>
      <c r="P513" s="837"/>
      <c r="Q513" s="837"/>
      <c r="R513" s="837"/>
      <c r="S513" s="837"/>
      <c r="T513" s="837"/>
      <c r="U513" s="837"/>
      <c r="V513" s="837"/>
      <c r="W513" s="837"/>
      <c r="X513" s="838"/>
      <c r="Y513" s="839"/>
      <c r="Z513" s="840"/>
      <c r="AA513" s="840"/>
      <c r="AB513" s="840"/>
      <c r="AC513" s="840"/>
      <c r="AD513" s="840"/>
      <c r="AE513" s="840"/>
      <c r="AF513" s="841"/>
      <c r="AG513" s="817" t="str">
        <f t="shared" si="13"/>
        <v/>
      </c>
      <c r="AH513" s="818"/>
      <c r="AI513" s="818"/>
      <c r="AJ513" s="819"/>
      <c r="AK513" s="820"/>
      <c r="AL513" s="821"/>
      <c r="AM513" s="821"/>
      <c r="AN513" s="821"/>
      <c r="AO513" s="821"/>
      <c r="AP513" s="821"/>
      <c r="AQ513" s="821"/>
      <c r="AR513" s="821"/>
      <c r="AS513" s="821"/>
      <c r="AT513" s="821"/>
      <c r="AU513" s="821"/>
      <c r="AV513" s="821"/>
      <c r="AW513" s="821"/>
      <c r="AX513" s="821"/>
      <c r="AY513" s="821"/>
      <c r="AZ513" s="821"/>
      <c r="BA513" s="822"/>
      <c r="BB513" s="823"/>
      <c r="BC513" s="824"/>
      <c r="BD513" s="825"/>
      <c r="BE513" s="830"/>
      <c r="BF513" s="831"/>
      <c r="BG513" s="831"/>
      <c r="BH513" s="831"/>
      <c r="BI513" s="831"/>
      <c r="BJ513" s="831"/>
      <c r="BK513" s="831"/>
      <c r="BL513" s="832"/>
    </row>
    <row r="514" spans="1:64" ht="15.95" customHeight="1" x14ac:dyDescent="0.15">
      <c r="A514" s="102"/>
      <c r="B514" s="102"/>
      <c r="C514" s="793" t="str">
        <f>IF(M514="","",COUNT($C$7:D513)+1)</f>
        <v/>
      </c>
      <c r="D514" s="794"/>
      <c r="E514" s="799"/>
      <c r="F514" s="800"/>
      <c r="G514" s="800"/>
      <c r="H514" s="800"/>
      <c r="I514" s="800"/>
      <c r="J514" s="800"/>
      <c r="K514" s="800"/>
      <c r="L514" s="801"/>
      <c r="M514" s="808"/>
      <c r="N514" s="809"/>
      <c r="O514" s="809"/>
      <c r="P514" s="809"/>
      <c r="Q514" s="809"/>
      <c r="R514" s="809"/>
      <c r="S514" s="809"/>
      <c r="T514" s="809"/>
      <c r="U514" s="809"/>
      <c r="V514" s="809"/>
      <c r="W514" s="809"/>
      <c r="X514" s="810"/>
      <c r="Y514" s="811"/>
      <c r="Z514" s="812"/>
      <c r="AA514" s="812"/>
      <c r="AB514" s="812"/>
      <c r="AC514" s="812"/>
      <c r="AD514" s="812"/>
      <c r="AE514" s="812"/>
      <c r="AF514" s="813"/>
      <c r="AG514" s="817" t="str">
        <f t="shared" si="13"/>
        <v/>
      </c>
      <c r="AH514" s="818"/>
      <c r="AI514" s="818"/>
      <c r="AJ514" s="819"/>
      <c r="AK514" s="820"/>
      <c r="AL514" s="821"/>
      <c r="AM514" s="821"/>
      <c r="AN514" s="821"/>
      <c r="AO514" s="821"/>
      <c r="AP514" s="821"/>
      <c r="AQ514" s="821"/>
      <c r="AR514" s="821"/>
      <c r="AS514" s="821"/>
      <c r="AT514" s="821"/>
      <c r="AU514" s="821"/>
      <c r="AV514" s="821"/>
      <c r="AW514" s="821"/>
      <c r="AX514" s="821"/>
      <c r="AY514" s="821"/>
      <c r="AZ514" s="821"/>
      <c r="BA514" s="822"/>
      <c r="BB514" s="823"/>
      <c r="BC514" s="824"/>
      <c r="BD514" s="825"/>
      <c r="BE514" s="811"/>
      <c r="BF514" s="812"/>
      <c r="BG514" s="812"/>
      <c r="BH514" s="812"/>
      <c r="BI514" s="812"/>
      <c r="BJ514" s="812"/>
      <c r="BK514" s="812"/>
      <c r="BL514" s="826"/>
    </row>
    <row r="515" spans="1:64" ht="15.95" customHeight="1" x14ac:dyDescent="0.15">
      <c r="A515" s="102"/>
      <c r="B515" s="102"/>
      <c r="C515" s="795"/>
      <c r="D515" s="796"/>
      <c r="E515" s="802"/>
      <c r="F515" s="803"/>
      <c r="G515" s="803"/>
      <c r="H515" s="803"/>
      <c r="I515" s="803"/>
      <c r="J515" s="803"/>
      <c r="K515" s="803"/>
      <c r="L515" s="804"/>
      <c r="M515" s="833"/>
      <c r="N515" s="834"/>
      <c r="O515" s="834"/>
      <c r="P515" s="834"/>
      <c r="Q515" s="834"/>
      <c r="R515" s="834"/>
      <c r="S515" s="834"/>
      <c r="T515" s="834"/>
      <c r="U515" s="834"/>
      <c r="V515" s="834"/>
      <c r="W515" s="834"/>
      <c r="X515" s="835"/>
      <c r="Y515" s="814"/>
      <c r="Z515" s="815"/>
      <c r="AA515" s="815"/>
      <c r="AB515" s="815"/>
      <c r="AC515" s="815"/>
      <c r="AD515" s="815"/>
      <c r="AE515" s="815"/>
      <c r="AF515" s="816"/>
      <c r="AG515" s="817" t="str">
        <f t="shared" si="13"/>
        <v/>
      </c>
      <c r="AH515" s="818"/>
      <c r="AI515" s="818"/>
      <c r="AJ515" s="819"/>
      <c r="AK515" s="820"/>
      <c r="AL515" s="821"/>
      <c r="AM515" s="821"/>
      <c r="AN515" s="821"/>
      <c r="AO515" s="821"/>
      <c r="AP515" s="821"/>
      <c r="AQ515" s="821"/>
      <c r="AR515" s="821"/>
      <c r="AS515" s="821"/>
      <c r="AT515" s="821"/>
      <c r="AU515" s="821"/>
      <c r="AV515" s="821"/>
      <c r="AW515" s="821"/>
      <c r="AX515" s="821"/>
      <c r="AY515" s="821"/>
      <c r="AZ515" s="821"/>
      <c r="BA515" s="822"/>
      <c r="BB515" s="823"/>
      <c r="BC515" s="824"/>
      <c r="BD515" s="825"/>
      <c r="BE515" s="827"/>
      <c r="BF515" s="828"/>
      <c r="BG515" s="828"/>
      <c r="BH515" s="828"/>
      <c r="BI515" s="828"/>
      <c r="BJ515" s="828"/>
      <c r="BK515" s="828"/>
      <c r="BL515" s="829"/>
    </row>
    <row r="516" spans="1:64" ht="15.95" customHeight="1" x14ac:dyDescent="0.15">
      <c r="A516" s="102"/>
      <c r="B516" s="102"/>
      <c r="C516" s="797"/>
      <c r="D516" s="798"/>
      <c r="E516" s="805"/>
      <c r="F516" s="806"/>
      <c r="G516" s="806"/>
      <c r="H516" s="806"/>
      <c r="I516" s="806"/>
      <c r="J516" s="806"/>
      <c r="K516" s="806"/>
      <c r="L516" s="807"/>
      <c r="M516" s="836"/>
      <c r="N516" s="837"/>
      <c r="O516" s="837"/>
      <c r="P516" s="837"/>
      <c r="Q516" s="837"/>
      <c r="R516" s="837"/>
      <c r="S516" s="837"/>
      <c r="T516" s="837"/>
      <c r="U516" s="837"/>
      <c r="V516" s="837"/>
      <c r="W516" s="837"/>
      <c r="X516" s="838"/>
      <c r="Y516" s="839"/>
      <c r="Z516" s="840"/>
      <c r="AA516" s="840"/>
      <c r="AB516" s="840"/>
      <c r="AC516" s="840"/>
      <c r="AD516" s="840"/>
      <c r="AE516" s="840"/>
      <c r="AF516" s="841"/>
      <c r="AG516" s="817" t="str">
        <f t="shared" si="13"/>
        <v/>
      </c>
      <c r="AH516" s="818"/>
      <c r="AI516" s="818"/>
      <c r="AJ516" s="819"/>
      <c r="AK516" s="820"/>
      <c r="AL516" s="821"/>
      <c r="AM516" s="821"/>
      <c r="AN516" s="821"/>
      <c r="AO516" s="821"/>
      <c r="AP516" s="821"/>
      <c r="AQ516" s="821"/>
      <c r="AR516" s="821"/>
      <c r="AS516" s="821"/>
      <c r="AT516" s="821"/>
      <c r="AU516" s="821"/>
      <c r="AV516" s="821"/>
      <c r="AW516" s="821"/>
      <c r="AX516" s="821"/>
      <c r="AY516" s="821"/>
      <c r="AZ516" s="821"/>
      <c r="BA516" s="822"/>
      <c r="BB516" s="823"/>
      <c r="BC516" s="824"/>
      <c r="BD516" s="825"/>
      <c r="BE516" s="830"/>
      <c r="BF516" s="831"/>
      <c r="BG516" s="831"/>
      <c r="BH516" s="831"/>
      <c r="BI516" s="831"/>
      <c r="BJ516" s="831"/>
      <c r="BK516" s="831"/>
      <c r="BL516" s="832"/>
    </row>
    <row r="517" spans="1:64" ht="15.95" customHeight="1" x14ac:dyDescent="0.15">
      <c r="A517" s="102"/>
      <c r="B517" s="102"/>
      <c r="C517" s="793" t="str">
        <f>IF(M517="","",COUNT($C$7:D516)+1)</f>
        <v/>
      </c>
      <c r="D517" s="794"/>
      <c r="E517" s="799"/>
      <c r="F517" s="800"/>
      <c r="G517" s="800"/>
      <c r="H517" s="800"/>
      <c r="I517" s="800"/>
      <c r="J517" s="800"/>
      <c r="K517" s="800"/>
      <c r="L517" s="801"/>
      <c r="M517" s="808"/>
      <c r="N517" s="809"/>
      <c r="O517" s="809"/>
      <c r="P517" s="809"/>
      <c r="Q517" s="809"/>
      <c r="R517" s="809"/>
      <c r="S517" s="809"/>
      <c r="T517" s="809"/>
      <c r="U517" s="809"/>
      <c r="V517" s="809"/>
      <c r="W517" s="809"/>
      <c r="X517" s="810"/>
      <c r="Y517" s="811"/>
      <c r="Z517" s="812"/>
      <c r="AA517" s="812"/>
      <c r="AB517" s="812"/>
      <c r="AC517" s="812"/>
      <c r="AD517" s="812"/>
      <c r="AE517" s="812"/>
      <c r="AF517" s="813"/>
      <c r="AG517" s="817" t="str">
        <f t="shared" si="13"/>
        <v/>
      </c>
      <c r="AH517" s="818"/>
      <c r="AI517" s="818"/>
      <c r="AJ517" s="819"/>
      <c r="AK517" s="820"/>
      <c r="AL517" s="821"/>
      <c r="AM517" s="821"/>
      <c r="AN517" s="821"/>
      <c r="AO517" s="821"/>
      <c r="AP517" s="821"/>
      <c r="AQ517" s="821"/>
      <c r="AR517" s="821"/>
      <c r="AS517" s="821"/>
      <c r="AT517" s="821"/>
      <c r="AU517" s="821"/>
      <c r="AV517" s="821"/>
      <c r="AW517" s="821"/>
      <c r="AX517" s="821"/>
      <c r="AY517" s="821"/>
      <c r="AZ517" s="821"/>
      <c r="BA517" s="822"/>
      <c r="BB517" s="823"/>
      <c r="BC517" s="824"/>
      <c r="BD517" s="825"/>
      <c r="BE517" s="811"/>
      <c r="BF517" s="812"/>
      <c r="BG517" s="812"/>
      <c r="BH517" s="812"/>
      <c r="BI517" s="812"/>
      <c r="BJ517" s="812"/>
      <c r="BK517" s="812"/>
      <c r="BL517" s="826"/>
    </row>
    <row r="518" spans="1:64" ht="15.95" customHeight="1" x14ac:dyDescent="0.15">
      <c r="A518" s="102"/>
      <c r="B518" s="102"/>
      <c r="C518" s="795"/>
      <c r="D518" s="796"/>
      <c r="E518" s="802"/>
      <c r="F518" s="803"/>
      <c r="G518" s="803"/>
      <c r="H518" s="803"/>
      <c r="I518" s="803"/>
      <c r="J518" s="803"/>
      <c r="K518" s="803"/>
      <c r="L518" s="804"/>
      <c r="M518" s="833"/>
      <c r="N518" s="834"/>
      <c r="O518" s="834"/>
      <c r="P518" s="834"/>
      <c r="Q518" s="834"/>
      <c r="R518" s="834"/>
      <c r="S518" s="834"/>
      <c r="T518" s="834"/>
      <c r="U518" s="834"/>
      <c r="V518" s="834"/>
      <c r="W518" s="834"/>
      <c r="X518" s="835"/>
      <c r="Y518" s="814"/>
      <c r="Z518" s="815"/>
      <c r="AA518" s="815"/>
      <c r="AB518" s="815"/>
      <c r="AC518" s="815"/>
      <c r="AD518" s="815"/>
      <c r="AE518" s="815"/>
      <c r="AF518" s="816"/>
      <c r="AG518" s="817" t="str">
        <f t="shared" si="13"/>
        <v/>
      </c>
      <c r="AH518" s="818"/>
      <c r="AI518" s="818"/>
      <c r="AJ518" s="819"/>
      <c r="AK518" s="820"/>
      <c r="AL518" s="821"/>
      <c r="AM518" s="821"/>
      <c r="AN518" s="821"/>
      <c r="AO518" s="821"/>
      <c r="AP518" s="821"/>
      <c r="AQ518" s="821"/>
      <c r="AR518" s="821"/>
      <c r="AS518" s="821"/>
      <c r="AT518" s="821"/>
      <c r="AU518" s="821"/>
      <c r="AV518" s="821"/>
      <c r="AW518" s="821"/>
      <c r="AX518" s="821"/>
      <c r="AY518" s="821"/>
      <c r="AZ518" s="821"/>
      <c r="BA518" s="822"/>
      <c r="BB518" s="823"/>
      <c r="BC518" s="824"/>
      <c r="BD518" s="825"/>
      <c r="BE518" s="827"/>
      <c r="BF518" s="828"/>
      <c r="BG518" s="828"/>
      <c r="BH518" s="828"/>
      <c r="BI518" s="828"/>
      <c r="BJ518" s="828"/>
      <c r="BK518" s="828"/>
      <c r="BL518" s="829"/>
    </row>
    <row r="519" spans="1:64" ht="15.95" customHeight="1" x14ac:dyDescent="0.15">
      <c r="A519" s="102"/>
      <c r="B519" s="102"/>
      <c r="C519" s="797"/>
      <c r="D519" s="798"/>
      <c r="E519" s="805"/>
      <c r="F519" s="806"/>
      <c r="G519" s="806"/>
      <c r="H519" s="806"/>
      <c r="I519" s="806"/>
      <c r="J519" s="806"/>
      <c r="K519" s="806"/>
      <c r="L519" s="807"/>
      <c r="M519" s="836"/>
      <c r="N519" s="837"/>
      <c r="O519" s="837"/>
      <c r="P519" s="837"/>
      <c r="Q519" s="837"/>
      <c r="R519" s="837"/>
      <c r="S519" s="837"/>
      <c r="T519" s="837"/>
      <c r="U519" s="837"/>
      <c r="V519" s="837"/>
      <c r="W519" s="837"/>
      <c r="X519" s="838"/>
      <c r="Y519" s="839"/>
      <c r="Z519" s="840"/>
      <c r="AA519" s="840"/>
      <c r="AB519" s="840"/>
      <c r="AC519" s="840"/>
      <c r="AD519" s="840"/>
      <c r="AE519" s="840"/>
      <c r="AF519" s="841"/>
      <c r="AG519" s="817" t="str">
        <f t="shared" si="13"/>
        <v/>
      </c>
      <c r="AH519" s="818"/>
      <c r="AI519" s="818"/>
      <c r="AJ519" s="819"/>
      <c r="AK519" s="820"/>
      <c r="AL519" s="821"/>
      <c r="AM519" s="821"/>
      <c r="AN519" s="821"/>
      <c r="AO519" s="821"/>
      <c r="AP519" s="821"/>
      <c r="AQ519" s="821"/>
      <c r="AR519" s="821"/>
      <c r="AS519" s="821"/>
      <c r="AT519" s="821"/>
      <c r="AU519" s="821"/>
      <c r="AV519" s="821"/>
      <c r="AW519" s="821"/>
      <c r="AX519" s="821"/>
      <c r="AY519" s="821"/>
      <c r="AZ519" s="821"/>
      <c r="BA519" s="822"/>
      <c r="BB519" s="823"/>
      <c r="BC519" s="824"/>
      <c r="BD519" s="825"/>
      <c r="BE519" s="830"/>
      <c r="BF519" s="831"/>
      <c r="BG519" s="831"/>
      <c r="BH519" s="831"/>
      <c r="BI519" s="831"/>
      <c r="BJ519" s="831"/>
      <c r="BK519" s="831"/>
      <c r="BL519" s="832"/>
    </row>
    <row r="520" spans="1:64" ht="15.95" customHeight="1" x14ac:dyDescent="0.15">
      <c r="A520" s="102"/>
      <c r="B520" s="102"/>
      <c r="C520" s="793" t="str">
        <f>IF(M520="","",COUNT($C$7:D519)+1)</f>
        <v/>
      </c>
      <c r="D520" s="794"/>
      <c r="E520" s="799"/>
      <c r="F520" s="800"/>
      <c r="G520" s="800"/>
      <c r="H520" s="800"/>
      <c r="I520" s="800"/>
      <c r="J520" s="800"/>
      <c r="K520" s="800"/>
      <c r="L520" s="801"/>
      <c r="M520" s="808"/>
      <c r="N520" s="809"/>
      <c r="O520" s="809"/>
      <c r="P520" s="809"/>
      <c r="Q520" s="809"/>
      <c r="R520" s="809"/>
      <c r="S520" s="809"/>
      <c r="T520" s="809"/>
      <c r="U520" s="809"/>
      <c r="V520" s="809"/>
      <c r="W520" s="809"/>
      <c r="X520" s="810"/>
      <c r="Y520" s="811"/>
      <c r="Z520" s="812"/>
      <c r="AA520" s="812"/>
      <c r="AB520" s="812"/>
      <c r="AC520" s="812"/>
      <c r="AD520" s="812"/>
      <c r="AE520" s="812"/>
      <c r="AF520" s="813"/>
      <c r="AG520" s="817" t="str">
        <f t="shared" si="13"/>
        <v/>
      </c>
      <c r="AH520" s="818"/>
      <c r="AI520" s="818"/>
      <c r="AJ520" s="819"/>
      <c r="AK520" s="820"/>
      <c r="AL520" s="821"/>
      <c r="AM520" s="821"/>
      <c r="AN520" s="821"/>
      <c r="AO520" s="821"/>
      <c r="AP520" s="821"/>
      <c r="AQ520" s="821"/>
      <c r="AR520" s="821"/>
      <c r="AS520" s="821"/>
      <c r="AT520" s="821"/>
      <c r="AU520" s="821"/>
      <c r="AV520" s="821"/>
      <c r="AW520" s="821"/>
      <c r="AX520" s="821"/>
      <c r="AY520" s="821"/>
      <c r="AZ520" s="821"/>
      <c r="BA520" s="822"/>
      <c r="BB520" s="823"/>
      <c r="BC520" s="824"/>
      <c r="BD520" s="825"/>
      <c r="BE520" s="811"/>
      <c r="BF520" s="812"/>
      <c r="BG520" s="812"/>
      <c r="BH520" s="812"/>
      <c r="BI520" s="812"/>
      <c r="BJ520" s="812"/>
      <c r="BK520" s="812"/>
      <c r="BL520" s="826"/>
    </row>
    <row r="521" spans="1:64" ht="15.95" customHeight="1" x14ac:dyDescent="0.15">
      <c r="A521" s="102"/>
      <c r="B521" s="102"/>
      <c r="C521" s="795"/>
      <c r="D521" s="796"/>
      <c r="E521" s="802"/>
      <c r="F521" s="803"/>
      <c r="G521" s="803"/>
      <c r="H521" s="803"/>
      <c r="I521" s="803"/>
      <c r="J521" s="803"/>
      <c r="K521" s="803"/>
      <c r="L521" s="804"/>
      <c r="M521" s="833"/>
      <c r="N521" s="834"/>
      <c r="O521" s="834"/>
      <c r="P521" s="834"/>
      <c r="Q521" s="834"/>
      <c r="R521" s="834"/>
      <c r="S521" s="834"/>
      <c r="T521" s="834"/>
      <c r="U521" s="834"/>
      <c r="V521" s="834"/>
      <c r="W521" s="834"/>
      <c r="X521" s="835"/>
      <c r="Y521" s="814"/>
      <c r="Z521" s="815"/>
      <c r="AA521" s="815"/>
      <c r="AB521" s="815"/>
      <c r="AC521" s="815"/>
      <c r="AD521" s="815"/>
      <c r="AE521" s="815"/>
      <c r="AF521" s="816"/>
      <c r="AG521" s="817" t="str">
        <f t="shared" si="13"/>
        <v/>
      </c>
      <c r="AH521" s="818"/>
      <c r="AI521" s="818"/>
      <c r="AJ521" s="819"/>
      <c r="AK521" s="820"/>
      <c r="AL521" s="821"/>
      <c r="AM521" s="821"/>
      <c r="AN521" s="821"/>
      <c r="AO521" s="821"/>
      <c r="AP521" s="821"/>
      <c r="AQ521" s="821"/>
      <c r="AR521" s="821"/>
      <c r="AS521" s="821"/>
      <c r="AT521" s="821"/>
      <c r="AU521" s="821"/>
      <c r="AV521" s="821"/>
      <c r="AW521" s="821"/>
      <c r="AX521" s="821"/>
      <c r="AY521" s="821"/>
      <c r="AZ521" s="821"/>
      <c r="BA521" s="822"/>
      <c r="BB521" s="823"/>
      <c r="BC521" s="824"/>
      <c r="BD521" s="825"/>
      <c r="BE521" s="827"/>
      <c r="BF521" s="828"/>
      <c r="BG521" s="828"/>
      <c r="BH521" s="828"/>
      <c r="BI521" s="828"/>
      <c r="BJ521" s="828"/>
      <c r="BK521" s="828"/>
      <c r="BL521" s="829"/>
    </row>
    <row r="522" spans="1:64" ht="15.95" customHeight="1" x14ac:dyDescent="0.15">
      <c r="A522" s="102"/>
      <c r="B522" s="102"/>
      <c r="C522" s="797"/>
      <c r="D522" s="798"/>
      <c r="E522" s="805"/>
      <c r="F522" s="806"/>
      <c r="G522" s="806"/>
      <c r="H522" s="806"/>
      <c r="I522" s="806"/>
      <c r="J522" s="806"/>
      <c r="K522" s="806"/>
      <c r="L522" s="807"/>
      <c r="M522" s="836"/>
      <c r="N522" s="837"/>
      <c r="O522" s="837"/>
      <c r="P522" s="837"/>
      <c r="Q522" s="837"/>
      <c r="R522" s="837"/>
      <c r="S522" s="837"/>
      <c r="T522" s="837"/>
      <c r="U522" s="837"/>
      <c r="V522" s="837"/>
      <c r="W522" s="837"/>
      <c r="X522" s="838"/>
      <c r="Y522" s="839"/>
      <c r="Z522" s="840"/>
      <c r="AA522" s="840"/>
      <c r="AB522" s="840"/>
      <c r="AC522" s="840"/>
      <c r="AD522" s="840"/>
      <c r="AE522" s="840"/>
      <c r="AF522" s="841"/>
      <c r="AG522" s="817" t="str">
        <f t="shared" si="13"/>
        <v/>
      </c>
      <c r="AH522" s="818"/>
      <c r="AI522" s="818"/>
      <c r="AJ522" s="819"/>
      <c r="AK522" s="820"/>
      <c r="AL522" s="821"/>
      <c r="AM522" s="821"/>
      <c r="AN522" s="821"/>
      <c r="AO522" s="821"/>
      <c r="AP522" s="821"/>
      <c r="AQ522" s="821"/>
      <c r="AR522" s="821"/>
      <c r="AS522" s="821"/>
      <c r="AT522" s="821"/>
      <c r="AU522" s="821"/>
      <c r="AV522" s="821"/>
      <c r="AW522" s="821"/>
      <c r="AX522" s="821"/>
      <c r="AY522" s="821"/>
      <c r="AZ522" s="821"/>
      <c r="BA522" s="822"/>
      <c r="BB522" s="823"/>
      <c r="BC522" s="824"/>
      <c r="BD522" s="825"/>
      <c r="BE522" s="830"/>
      <c r="BF522" s="831"/>
      <c r="BG522" s="831"/>
      <c r="BH522" s="831"/>
      <c r="BI522" s="831"/>
      <c r="BJ522" s="831"/>
      <c r="BK522" s="831"/>
      <c r="BL522" s="832"/>
    </row>
    <row r="523" spans="1:64" ht="15.95" customHeight="1" x14ac:dyDescent="0.15">
      <c r="A523" s="102"/>
      <c r="B523" s="102"/>
      <c r="C523" s="793" t="str">
        <f>IF(M523="","",COUNT($C$7:D522)+1)</f>
        <v/>
      </c>
      <c r="D523" s="794"/>
      <c r="E523" s="799"/>
      <c r="F523" s="800"/>
      <c r="G523" s="800"/>
      <c r="H523" s="800"/>
      <c r="I523" s="800"/>
      <c r="J523" s="800"/>
      <c r="K523" s="800"/>
      <c r="L523" s="801"/>
      <c r="M523" s="808"/>
      <c r="N523" s="809"/>
      <c r="O523" s="809"/>
      <c r="P523" s="809"/>
      <c r="Q523" s="809"/>
      <c r="R523" s="809"/>
      <c r="S523" s="809"/>
      <c r="T523" s="809"/>
      <c r="U523" s="809"/>
      <c r="V523" s="809"/>
      <c r="W523" s="809"/>
      <c r="X523" s="810"/>
      <c r="Y523" s="811"/>
      <c r="Z523" s="812"/>
      <c r="AA523" s="812"/>
      <c r="AB523" s="812"/>
      <c r="AC523" s="812"/>
      <c r="AD523" s="812"/>
      <c r="AE523" s="812"/>
      <c r="AF523" s="813"/>
      <c r="AG523" s="817" t="str">
        <f t="shared" si="13"/>
        <v/>
      </c>
      <c r="AH523" s="818"/>
      <c r="AI523" s="818"/>
      <c r="AJ523" s="819"/>
      <c r="AK523" s="820"/>
      <c r="AL523" s="821"/>
      <c r="AM523" s="821"/>
      <c r="AN523" s="821"/>
      <c r="AO523" s="821"/>
      <c r="AP523" s="821"/>
      <c r="AQ523" s="821"/>
      <c r="AR523" s="821"/>
      <c r="AS523" s="821"/>
      <c r="AT523" s="821"/>
      <c r="AU523" s="821"/>
      <c r="AV523" s="821"/>
      <c r="AW523" s="821"/>
      <c r="AX523" s="821"/>
      <c r="AY523" s="821"/>
      <c r="AZ523" s="821"/>
      <c r="BA523" s="822"/>
      <c r="BB523" s="823"/>
      <c r="BC523" s="824"/>
      <c r="BD523" s="825"/>
      <c r="BE523" s="811"/>
      <c r="BF523" s="812"/>
      <c r="BG523" s="812"/>
      <c r="BH523" s="812"/>
      <c r="BI523" s="812"/>
      <c r="BJ523" s="812"/>
      <c r="BK523" s="812"/>
      <c r="BL523" s="826"/>
    </row>
    <row r="524" spans="1:64" ht="15.95" customHeight="1" x14ac:dyDescent="0.15">
      <c r="A524" s="102"/>
      <c r="B524" s="102"/>
      <c r="C524" s="795"/>
      <c r="D524" s="796"/>
      <c r="E524" s="802"/>
      <c r="F524" s="803"/>
      <c r="G524" s="803"/>
      <c r="H524" s="803"/>
      <c r="I524" s="803"/>
      <c r="J524" s="803"/>
      <c r="K524" s="803"/>
      <c r="L524" s="804"/>
      <c r="M524" s="833"/>
      <c r="N524" s="834"/>
      <c r="O524" s="834"/>
      <c r="P524" s="834"/>
      <c r="Q524" s="834"/>
      <c r="R524" s="834"/>
      <c r="S524" s="834"/>
      <c r="T524" s="834"/>
      <c r="U524" s="834"/>
      <c r="V524" s="834"/>
      <c r="W524" s="834"/>
      <c r="X524" s="835"/>
      <c r="Y524" s="814"/>
      <c r="Z524" s="815"/>
      <c r="AA524" s="815"/>
      <c r="AB524" s="815"/>
      <c r="AC524" s="815"/>
      <c r="AD524" s="815"/>
      <c r="AE524" s="815"/>
      <c r="AF524" s="816"/>
      <c r="AG524" s="817" t="str">
        <f t="shared" si="13"/>
        <v/>
      </c>
      <c r="AH524" s="818"/>
      <c r="AI524" s="818"/>
      <c r="AJ524" s="819"/>
      <c r="AK524" s="820"/>
      <c r="AL524" s="821"/>
      <c r="AM524" s="821"/>
      <c r="AN524" s="821"/>
      <c r="AO524" s="821"/>
      <c r="AP524" s="821"/>
      <c r="AQ524" s="821"/>
      <c r="AR524" s="821"/>
      <c r="AS524" s="821"/>
      <c r="AT524" s="821"/>
      <c r="AU524" s="821"/>
      <c r="AV524" s="821"/>
      <c r="AW524" s="821"/>
      <c r="AX524" s="821"/>
      <c r="AY524" s="821"/>
      <c r="AZ524" s="821"/>
      <c r="BA524" s="822"/>
      <c r="BB524" s="823"/>
      <c r="BC524" s="824"/>
      <c r="BD524" s="825"/>
      <c r="BE524" s="827"/>
      <c r="BF524" s="828"/>
      <c r="BG524" s="828"/>
      <c r="BH524" s="828"/>
      <c r="BI524" s="828"/>
      <c r="BJ524" s="828"/>
      <c r="BK524" s="828"/>
      <c r="BL524" s="829"/>
    </row>
    <row r="525" spans="1:64" ht="15.95" customHeight="1" x14ac:dyDescent="0.15">
      <c r="A525" s="102"/>
      <c r="B525" s="102"/>
      <c r="C525" s="797"/>
      <c r="D525" s="798"/>
      <c r="E525" s="805"/>
      <c r="F525" s="806"/>
      <c r="G525" s="806"/>
      <c r="H525" s="806"/>
      <c r="I525" s="806"/>
      <c r="J525" s="806"/>
      <c r="K525" s="806"/>
      <c r="L525" s="807"/>
      <c r="M525" s="836"/>
      <c r="N525" s="837"/>
      <c r="O525" s="837"/>
      <c r="P525" s="837"/>
      <c r="Q525" s="837"/>
      <c r="R525" s="837"/>
      <c r="S525" s="837"/>
      <c r="T525" s="837"/>
      <c r="U525" s="837"/>
      <c r="V525" s="837"/>
      <c r="W525" s="837"/>
      <c r="X525" s="838"/>
      <c r="Y525" s="839"/>
      <c r="Z525" s="840"/>
      <c r="AA525" s="840"/>
      <c r="AB525" s="840"/>
      <c r="AC525" s="840"/>
      <c r="AD525" s="840"/>
      <c r="AE525" s="840"/>
      <c r="AF525" s="841"/>
      <c r="AG525" s="817" t="str">
        <f t="shared" si="13"/>
        <v/>
      </c>
      <c r="AH525" s="818"/>
      <c r="AI525" s="818"/>
      <c r="AJ525" s="819"/>
      <c r="AK525" s="820"/>
      <c r="AL525" s="821"/>
      <c r="AM525" s="821"/>
      <c r="AN525" s="821"/>
      <c r="AO525" s="821"/>
      <c r="AP525" s="821"/>
      <c r="AQ525" s="821"/>
      <c r="AR525" s="821"/>
      <c r="AS525" s="821"/>
      <c r="AT525" s="821"/>
      <c r="AU525" s="821"/>
      <c r="AV525" s="821"/>
      <c r="AW525" s="821"/>
      <c r="AX525" s="821"/>
      <c r="AY525" s="821"/>
      <c r="AZ525" s="821"/>
      <c r="BA525" s="822"/>
      <c r="BB525" s="823"/>
      <c r="BC525" s="824"/>
      <c r="BD525" s="825"/>
      <c r="BE525" s="830"/>
      <c r="BF525" s="831"/>
      <c r="BG525" s="831"/>
      <c r="BH525" s="831"/>
      <c r="BI525" s="831"/>
      <c r="BJ525" s="831"/>
      <c r="BK525" s="831"/>
      <c r="BL525" s="832"/>
    </row>
    <row r="526" spans="1:64" ht="15.95" customHeight="1" x14ac:dyDescent="0.15">
      <c r="A526" s="102"/>
      <c r="B526" s="102"/>
      <c r="C526" s="793" t="str">
        <f>IF(M526="","",COUNT($C$7:D525)+1)</f>
        <v/>
      </c>
      <c r="D526" s="794"/>
      <c r="E526" s="799"/>
      <c r="F526" s="800"/>
      <c r="G526" s="800"/>
      <c r="H526" s="800"/>
      <c r="I526" s="800"/>
      <c r="J526" s="800"/>
      <c r="K526" s="800"/>
      <c r="L526" s="801"/>
      <c r="M526" s="808"/>
      <c r="N526" s="809"/>
      <c r="O526" s="809"/>
      <c r="P526" s="809"/>
      <c r="Q526" s="809"/>
      <c r="R526" s="809"/>
      <c r="S526" s="809"/>
      <c r="T526" s="809"/>
      <c r="U526" s="809"/>
      <c r="V526" s="809"/>
      <c r="W526" s="809"/>
      <c r="X526" s="810"/>
      <c r="Y526" s="811"/>
      <c r="Z526" s="812"/>
      <c r="AA526" s="812"/>
      <c r="AB526" s="812"/>
      <c r="AC526" s="812"/>
      <c r="AD526" s="812"/>
      <c r="AE526" s="812"/>
      <c r="AF526" s="813"/>
      <c r="AG526" s="817" t="str">
        <f t="shared" si="13"/>
        <v/>
      </c>
      <c r="AH526" s="818"/>
      <c r="AI526" s="818"/>
      <c r="AJ526" s="819"/>
      <c r="AK526" s="820"/>
      <c r="AL526" s="821"/>
      <c r="AM526" s="821"/>
      <c r="AN526" s="821"/>
      <c r="AO526" s="821"/>
      <c r="AP526" s="821"/>
      <c r="AQ526" s="821"/>
      <c r="AR526" s="821"/>
      <c r="AS526" s="821"/>
      <c r="AT526" s="821"/>
      <c r="AU526" s="821"/>
      <c r="AV526" s="821"/>
      <c r="AW526" s="821"/>
      <c r="AX526" s="821"/>
      <c r="AY526" s="821"/>
      <c r="AZ526" s="821"/>
      <c r="BA526" s="822"/>
      <c r="BB526" s="823"/>
      <c r="BC526" s="824"/>
      <c r="BD526" s="825"/>
      <c r="BE526" s="811"/>
      <c r="BF526" s="812"/>
      <c r="BG526" s="812"/>
      <c r="BH526" s="812"/>
      <c r="BI526" s="812"/>
      <c r="BJ526" s="812"/>
      <c r="BK526" s="812"/>
      <c r="BL526" s="826"/>
    </row>
    <row r="527" spans="1:64" ht="15.95" customHeight="1" x14ac:dyDescent="0.15">
      <c r="A527" s="102"/>
      <c r="B527" s="102"/>
      <c r="C527" s="795"/>
      <c r="D527" s="796"/>
      <c r="E527" s="802"/>
      <c r="F527" s="803"/>
      <c r="G527" s="803"/>
      <c r="H527" s="803"/>
      <c r="I527" s="803"/>
      <c r="J527" s="803"/>
      <c r="K527" s="803"/>
      <c r="L527" s="804"/>
      <c r="M527" s="833"/>
      <c r="N527" s="834"/>
      <c r="O527" s="834"/>
      <c r="P527" s="834"/>
      <c r="Q527" s="834"/>
      <c r="R527" s="834"/>
      <c r="S527" s="834"/>
      <c r="T527" s="834"/>
      <c r="U527" s="834"/>
      <c r="V527" s="834"/>
      <c r="W527" s="834"/>
      <c r="X527" s="835"/>
      <c r="Y527" s="814"/>
      <c r="Z527" s="815"/>
      <c r="AA527" s="815"/>
      <c r="AB527" s="815"/>
      <c r="AC527" s="815"/>
      <c r="AD527" s="815"/>
      <c r="AE527" s="815"/>
      <c r="AF527" s="816"/>
      <c r="AG527" s="817" t="str">
        <f t="shared" si="13"/>
        <v/>
      </c>
      <c r="AH527" s="818"/>
      <c r="AI527" s="818"/>
      <c r="AJ527" s="819"/>
      <c r="AK527" s="820"/>
      <c r="AL527" s="821"/>
      <c r="AM527" s="821"/>
      <c r="AN527" s="821"/>
      <c r="AO527" s="821"/>
      <c r="AP527" s="821"/>
      <c r="AQ527" s="821"/>
      <c r="AR527" s="821"/>
      <c r="AS527" s="821"/>
      <c r="AT527" s="821"/>
      <c r="AU527" s="821"/>
      <c r="AV527" s="821"/>
      <c r="AW527" s="821"/>
      <c r="AX527" s="821"/>
      <c r="AY527" s="821"/>
      <c r="AZ527" s="821"/>
      <c r="BA527" s="822"/>
      <c r="BB527" s="823"/>
      <c r="BC527" s="824"/>
      <c r="BD527" s="825"/>
      <c r="BE527" s="827"/>
      <c r="BF527" s="828"/>
      <c r="BG527" s="828"/>
      <c r="BH527" s="828"/>
      <c r="BI527" s="828"/>
      <c r="BJ527" s="828"/>
      <c r="BK527" s="828"/>
      <c r="BL527" s="829"/>
    </row>
    <row r="528" spans="1:64" ht="15.95" customHeight="1" x14ac:dyDescent="0.15">
      <c r="A528" s="102"/>
      <c r="B528" s="102"/>
      <c r="C528" s="797"/>
      <c r="D528" s="798"/>
      <c r="E528" s="805"/>
      <c r="F528" s="806"/>
      <c r="G528" s="806"/>
      <c r="H528" s="806"/>
      <c r="I528" s="806"/>
      <c r="J528" s="806"/>
      <c r="K528" s="806"/>
      <c r="L528" s="807"/>
      <c r="M528" s="836"/>
      <c r="N528" s="837"/>
      <c r="O528" s="837"/>
      <c r="P528" s="837"/>
      <c r="Q528" s="837"/>
      <c r="R528" s="837"/>
      <c r="S528" s="837"/>
      <c r="T528" s="837"/>
      <c r="U528" s="837"/>
      <c r="V528" s="837"/>
      <c r="W528" s="837"/>
      <c r="X528" s="838"/>
      <c r="Y528" s="839"/>
      <c r="Z528" s="840"/>
      <c r="AA528" s="840"/>
      <c r="AB528" s="840"/>
      <c r="AC528" s="840"/>
      <c r="AD528" s="840"/>
      <c r="AE528" s="840"/>
      <c r="AF528" s="841"/>
      <c r="AG528" s="817" t="str">
        <f t="shared" si="13"/>
        <v/>
      </c>
      <c r="AH528" s="818"/>
      <c r="AI528" s="818"/>
      <c r="AJ528" s="819"/>
      <c r="AK528" s="820"/>
      <c r="AL528" s="821"/>
      <c r="AM528" s="821"/>
      <c r="AN528" s="821"/>
      <c r="AO528" s="821"/>
      <c r="AP528" s="821"/>
      <c r="AQ528" s="821"/>
      <c r="AR528" s="821"/>
      <c r="AS528" s="821"/>
      <c r="AT528" s="821"/>
      <c r="AU528" s="821"/>
      <c r="AV528" s="821"/>
      <c r="AW528" s="821"/>
      <c r="AX528" s="821"/>
      <c r="AY528" s="821"/>
      <c r="AZ528" s="821"/>
      <c r="BA528" s="822"/>
      <c r="BB528" s="823"/>
      <c r="BC528" s="824"/>
      <c r="BD528" s="825"/>
      <c r="BE528" s="830"/>
      <c r="BF528" s="831"/>
      <c r="BG528" s="831"/>
      <c r="BH528" s="831"/>
      <c r="BI528" s="831"/>
      <c r="BJ528" s="831"/>
      <c r="BK528" s="831"/>
      <c r="BL528" s="832"/>
    </row>
    <row r="529" spans="1:64" ht="15.95" customHeight="1" x14ac:dyDescent="0.15">
      <c r="A529" s="102"/>
      <c r="B529" s="102"/>
      <c r="C529" s="793" t="str">
        <f>IF(M529="","",COUNT($C$7:D528)+1)</f>
        <v/>
      </c>
      <c r="D529" s="794"/>
      <c r="E529" s="799"/>
      <c r="F529" s="800"/>
      <c r="G529" s="800"/>
      <c r="H529" s="800"/>
      <c r="I529" s="800"/>
      <c r="J529" s="800"/>
      <c r="K529" s="800"/>
      <c r="L529" s="801"/>
      <c r="M529" s="808"/>
      <c r="N529" s="809"/>
      <c r="O529" s="809"/>
      <c r="P529" s="809"/>
      <c r="Q529" s="809"/>
      <c r="R529" s="809"/>
      <c r="S529" s="809"/>
      <c r="T529" s="809"/>
      <c r="U529" s="809"/>
      <c r="V529" s="809"/>
      <c r="W529" s="809"/>
      <c r="X529" s="810"/>
      <c r="Y529" s="811"/>
      <c r="Z529" s="812"/>
      <c r="AA529" s="812"/>
      <c r="AB529" s="812"/>
      <c r="AC529" s="812"/>
      <c r="AD529" s="812"/>
      <c r="AE529" s="812"/>
      <c r="AF529" s="813"/>
      <c r="AG529" s="817" t="str">
        <f t="shared" si="13"/>
        <v/>
      </c>
      <c r="AH529" s="818"/>
      <c r="AI529" s="818"/>
      <c r="AJ529" s="819"/>
      <c r="AK529" s="820"/>
      <c r="AL529" s="821"/>
      <c r="AM529" s="821"/>
      <c r="AN529" s="821"/>
      <c r="AO529" s="821"/>
      <c r="AP529" s="821"/>
      <c r="AQ529" s="821"/>
      <c r="AR529" s="821"/>
      <c r="AS529" s="821"/>
      <c r="AT529" s="821"/>
      <c r="AU529" s="821"/>
      <c r="AV529" s="821"/>
      <c r="AW529" s="821"/>
      <c r="AX529" s="821"/>
      <c r="AY529" s="821"/>
      <c r="AZ529" s="821"/>
      <c r="BA529" s="822"/>
      <c r="BB529" s="823"/>
      <c r="BC529" s="824"/>
      <c r="BD529" s="825"/>
      <c r="BE529" s="811"/>
      <c r="BF529" s="812"/>
      <c r="BG529" s="812"/>
      <c r="BH529" s="812"/>
      <c r="BI529" s="812"/>
      <c r="BJ529" s="812"/>
      <c r="BK529" s="812"/>
      <c r="BL529" s="826"/>
    </row>
    <row r="530" spans="1:64" ht="15.95" customHeight="1" x14ac:dyDescent="0.15">
      <c r="A530" s="102"/>
      <c r="B530" s="102"/>
      <c r="C530" s="795"/>
      <c r="D530" s="796"/>
      <c r="E530" s="802"/>
      <c r="F530" s="803"/>
      <c r="G530" s="803"/>
      <c r="H530" s="803"/>
      <c r="I530" s="803"/>
      <c r="J530" s="803"/>
      <c r="K530" s="803"/>
      <c r="L530" s="804"/>
      <c r="M530" s="833"/>
      <c r="N530" s="834"/>
      <c r="O530" s="834"/>
      <c r="P530" s="834"/>
      <c r="Q530" s="834"/>
      <c r="R530" s="834"/>
      <c r="S530" s="834"/>
      <c r="T530" s="834"/>
      <c r="U530" s="834"/>
      <c r="V530" s="834"/>
      <c r="W530" s="834"/>
      <c r="X530" s="835"/>
      <c r="Y530" s="814"/>
      <c r="Z530" s="815"/>
      <c r="AA530" s="815"/>
      <c r="AB530" s="815"/>
      <c r="AC530" s="815"/>
      <c r="AD530" s="815"/>
      <c r="AE530" s="815"/>
      <c r="AF530" s="816"/>
      <c r="AG530" s="817" t="str">
        <f t="shared" si="13"/>
        <v/>
      </c>
      <c r="AH530" s="818"/>
      <c r="AI530" s="818"/>
      <c r="AJ530" s="819"/>
      <c r="AK530" s="820"/>
      <c r="AL530" s="821"/>
      <c r="AM530" s="821"/>
      <c r="AN530" s="821"/>
      <c r="AO530" s="821"/>
      <c r="AP530" s="821"/>
      <c r="AQ530" s="821"/>
      <c r="AR530" s="821"/>
      <c r="AS530" s="821"/>
      <c r="AT530" s="821"/>
      <c r="AU530" s="821"/>
      <c r="AV530" s="821"/>
      <c r="AW530" s="821"/>
      <c r="AX530" s="821"/>
      <c r="AY530" s="821"/>
      <c r="AZ530" s="821"/>
      <c r="BA530" s="822"/>
      <c r="BB530" s="823"/>
      <c r="BC530" s="824"/>
      <c r="BD530" s="825"/>
      <c r="BE530" s="827"/>
      <c r="BF530" s="828"/>
      <c r="BG530" s="828"/>
      <c r="BH530" s="828"/>
      <c r="BI530" s="828"/>
      <c r="BJ530" s="828"/>
      <c r="BK530" s="828"/>
      <c r="BL530" s="829"/>
    </row>
    <row r="531" spans="1:64" ht="15.95" customHeight="1" x14ac:dyDescent="0.15">
      <c r="A531" s="102"/>
      <c r="B531" s="102"/>
      <c r="C531" s="797"/>
      <c r="D531" s="798"/>
      <c r="E531" s="805"/>
      <c r="F531" s="806"/>
      <c r="G531" s="806"/>
      <c r="H531" s="806"/>
      <c r="I531" s="806"/>
      <c r="J531" s="806"/>
      <c r="K531" s="806"/>
      <c r="L531" s="807"/>
      <c r="M531" s="836"/>
      <c r="N531" s="837"/>
      <c r="O531" s="837"/>
      <c r="P531" s="837"/>
      <c r="Q531" s="837"/>
      <c r="R531" s="837"/>
      <c r="S531" s="837"/>
      <c r="T531" s="837"/>
      <c r="U531" s="837"/>
      <c r="V531" s="837"/>
      <c r="W531" s="837"/>
      <c r="X531" s="838"/>
      <c r="Y531" s="839"/>
      <c r="Z531" s="840"/>
      <c r="AA531" s="840"/>
      <c r="AB531" s="840"/>
      <c r="AC531" s="840"/>
      <c r="AD531" s="840"/>
      <c r="AE531" s="840"/>
      <c r="AF531" s="841"/>
      <c r="AG531" s="817" t="str">
        <f t="shared" si="13"/>
        <v/>
      </c>
      <c r="AH531" s="818"/>
      <c r="AI531" s="818"/>
      <c r="AJ531" s="819"/>
      <c r="AK531" s="820"/>
      <c r="AL531" s="821"/>
      <c r="AM531" s="821"/>
      <c r="AN531" s="821"/>
      <c r="AO531" s="821"/>
      <c r="AP531" s="821"/>
      <c r="AQ531" s="821"/>
      <c r="AR531" s="821"/>
      <c r="AS531" s="821"/>
      <c r="AT531" s="821"/>
      <c r="AU531" s="821"/>
      <c r="AV531" s="821"/>
      <c r="AW531" s="821"/>
      <c r="AX531" s="821"/>
      <c r="AY531" s="821"/>
      <c r="AZ531" s="821"/>
      <c r="BA531" s="822"/>
      <c r="BB531" s="823"/>
      <c r="BC531" s="824"/>
      <c r="BD531" s="825"/>
      <c r="BE531" s="830"/>
      <c r="BF531" s="831"/>
      <c r="BG531" s="831"/>
      <c r="BH531" s="831"/>
      <c r="BI531" s="831"/>
      <c r="BJ531" s="831"/>
      <c r="BK531" s="831"/>
      <c r="BL531" s="832"/>
    </row>
    <row r="532" spans="1:64" ht="15.95" customHeight="1" x14ac:dyDescent="0.15">
      <c r="A532" s="102"/>
      <c r="B532" s="102"/>
      <c r="C532" s="793" t="str">
        <f>IF(M532="","",COUNT($C$7:D531)+1)</f>
        <v/>
      </c>
      <c r="D532" s="794"/>
      <c r="E532" s="799"/>
      <c r="F532" s="800"/>
      <c r="G532" s="800"/>
      <c r="H532" s="800"/>
      <c r="I532" s="800"/>
      <c r="J532" s="800"/>
      <c r="K532" s="800"/>
      <c r="L532" s="801"/>
      <c r="M532" s="808"/>
      <c r="N532" s="809"/>
      <c r="O532" s="809"/>
      <c r="P532" s="809"/>
      <c r="Q532" s="809"/>
      <c r="R532" s="809"/>
      <c r="S532" s="809"/>
      <c r="T532" s="809"/>
      <c r="U532" s="809"/>
      <c r="V532" s="809"/>
      <c r="W532" s="809"/>
      <c r="X532" s="810"/>
      <c r="Y532" s="811"/>
      <c r="Z532" s="812"/>
      <c r="AA532" s="812"/>
      <c r="AB532" s="812"/>
      <c r="AC532" s="812"/>
      <c r="AD532" s="812"/>
      <c r="AE532" s="812"/>
      <c r="AF532" s="813"/>
      <c r="AG532" s="817" t="str">
        <f t="shared" si="13"/>
        <v/>
      </c>
      <c r="AH532" s="818"/>
      <c r="AI532" s="818"/>
      <c r="AJ532" s="819"/>
      <c r="AK532" s="820"/>
      <c r="AL532" s="821"/>
      <c r="AM532" s="821"/>
      <c r="AN532" s="821"/>
      <c r="AO532" s="821"/>
      <c r="AP532" s="821"/>
      <c r="AQ532" s="821"/>
      <c r="AR532" s="821"/>
      <c r="AS532" s="821"/>
      <c r="AT532" s="821"/>
      <c r="AU532" s="821"/>
      <c r="AV532" s="821"/>
      <c r="AW532" s="821"/>
      <c r="AX532" s="821"/>
      <c r="AY532" s="821"/>
      <c r="AZ532" s="821"/>
      <c r="BA532" s="822"/>
      <c r="BB532" s="823"/>
      <c r="BC532" s="824"/>
      <c r="BD532" s="825"/>
      <c r="BE532" s="811"/>
      <c r="BF532" s="812"/>
      <c r="BG532" s="812"/>
      <c r="BH532" s="812"/>
      <c r="BI532" s="812"/>
      <c r="BJ532" s="812"/>
      <c r="BK532" s="812"/>
      <c r="BL532" s="826"/>
    </row>
    <row r="533" spans="1:64" ht="15.95" customHeight="1" x14ac:dyDescent="0.15">
      <c r="A533" s="102"/>
      <c r="B533" s="102"/>
      <c r="C533" s="795"/>
      <c r="D533" s="796"/>
      <c r="E533" s="802"/>
      <c r="F533" s="803"/>
      <c r="G533" s="803"/>
      <c r="H533" s="803"/>
      <c r="I533" s="803"/>
      <c r="J533" s="803"/>
      <c r="K533" s="803"/>
      <c r="L533" s="804"/>
      <c r="M533" s="833"/>
      <c r="N533" s="834"/>
      <c r="O533" s="834"/>
      <c r="P533" s="834"/>
      <c r="Q533" s="834"/>
      <c r="R533" s="834"/>
      <c r="S533" s="834"/>
      <c r="T533" s="834"/>
      <c r="U533" s="834"/>
      <c r="V533" s="834"/>
      <c r="W533" s="834"/>
      <c r="X533" s="835"/>
      <c r="Y533" s="814"/>
      <c r="Z533" s="815"/>
      <c r="AA533" s="815"/>
      <c r="AB533" s="815"/>
      <c r="AC533" s="815"/>
      <c r="AD533" s="815"/>
      <c r="AE533" s="815"/>
      <c r="AF533" s="816"/>
      <c r="AG533" s="817" t="str">
        <f t="shared" si="13"/>
        <v/>
      </c>
      <c r="AH533" s="818"/>
      <c r="AI533" s="818"/>
      <c r="AJ533" s="819"/>
      <c r="AK533" s="820"/>
      <c r="AL533" s="821"/>
      <c r="AM533" s="821"/>
      <c r="AN533" s="821"/>
      <c r="AO533" s="821"/>
      <c r="AP533" s="821"/>
      <c r="AQ533" s="821"/>
      <c r="AR533" s="821"/>
      <c r="AS533" s="821"/>
      <c r="AT533" s="821"/>
      <c r="AU533" s="821"/>
      <c r="AV533" s="821"/>
      <c r="AW533" s="821"/>
      <c r="AX533" s="821"/>
      <c r="AY533" s="821"/>
      <c r="AZ533" s="821"/>
      <c r="BA533" s="822"/>
      <c r="BB533" s="823"/>
      <c r="BC533" s="824"/>
      <c r="BD533" s="825"/>
      <c r="BE533" s="827"/>
      <c r="BF533" s="828"/>
      <c r="BG533" s="828"/>
      <c r="BH533" s="828"/>
      <c r="BI533" s="828"/>
      <c r="BJ533" s="828"/>
      <c r="BK533" s="828"/>
      <c r="BL533" s="829"/>
    </row>
    <row r="534" spans="1:64" ht="15.95" customHeight="1" x14ac:dyDescent="0.15">
      <c r="A534" s="102"/>
      <c r="B534" s="102"/>
      <c r="C534" s="797"/>
      <c r="D534" s="798"/>
      <c r="E534" s="805"/>
      <c r="F534" s="806"/>
      <c r="G534" s="806"/>
      <c r="H534" s="806"/>
      <c r="I534" s="806"/>
      <c r="J534" s="806"/>
      <c r="K534" s="806"/>
      <c r="L534" s="807"/>
      <c r="M534" s="836"/>
      <c r="N534" s="837"/>
      <c r="O534" s="837"/>
      <c r="P534" s="837"/>
      <c r="Q534" s="837"/>
      <c r="R534" s="837"/>
      <c r="S534" s="837"/>
      <c r="T534" s="837"/>
      <c r="U534" s="837"/>
      <c r="V534" s="837"/>
      <c r="W534" s="837"/>
      <c r="X534" s="838"/>
      <c r="Y534" s="839"/>
      <c r="Z534" s="840"/>
      <c r="AA534" s="840"/>
      <c r="AB534" s="840"/>
      <c r="AC534" s="840"/>
      <c r="AD534" s="840"/>
      <c r="AE534" s="840"/>
      <c r="AF534" s="841"/>
      <c r="AG534" s="817" t="str">
        <f t="shared" si="13"/>
        <v/>
      </c>
      <c r="AH534" s="818"/>
      <c r="AI534" s="818"/>
      <c r="AJ534" s="819"/>
      <c r="AK534" s="820"/>
      <c r="AL534" s="821"/>
      <c r="AM534" s="821"/>
      <c r="AN534" s="821"/>
      <c r="AO534" s="821"/>
      <c r="AP534" s="821"/>
      <c r="AQ534" s="821"/>
      <c r="AR534" s="821"/>
      <c r="AS534" s="821"/>
      <c r="AT534" s="821"/>
      <c r="AU534" s="821"/>
      <c r="AV534" s="821"/>
      <c r="AW534" s="821"/>
      <c r="AX534" s="821"/>
      <c r="AY534" s="821"/>
      <c r="AZ534" s="821"/>
      <c r="BA534" s="822"/>
      <c r="BB534" s="823"/>
      <c r="BC534" s="824"/>
      <c r="BD534" s="825"/>
      <c r="BE534" s="830"/>
      <c r="BF534" s="831"/>
      <c r="BG534" s="831"/>
      <c r="BH534" s="831"/>
      <c r="BI534" s="831"/>
      <c r="BJ534" s="831"/>
      <c r="BK534" s="831"/>
      <c r="BL534" s="832"/>
    </row>
    <row r="535" spans="1:64" ht="15.95" customHeight="1" x14ac:dyDescent="0.15">
      <c r="A535" s="102"/>
      <c r="B535" s="102"/>
      <c r="C535" s="793" t="str">
        <f>IF(M535="","",COUNT($C$7:D534)+1)</f>
        <v/>
      </c>
      <c r="D535" s="794"/>
      <c r="E535" s="799"/>
      <c r="F535" s="800"/>
      <c r="G535" s="800"/>
      <c r="H535" s="800"/>
      <c r="I535" s="800"/>
      <c r="J535" s="800"/>
      <c r="K535" s="800"/>
      <c r="L535" s="801"/>
      <c r="M535" s="808"/>
      <c r="N535" s="809"/>
      <c r="O535" s="809"/>
      <c r="P535" s="809"/>
      <c r="Q535" s="809"/>
      <c r="R535" s="809"/>
      <c r="S535" s="809"/>
      <c r="T535" s="809"/>
      <c r="U535" s="809"/>
      <c r="V535" s="809"/>
      <c r="W535" s="809"/>
      <c r="X535" s="810"/>
      <c r="Y535" s="811"/>
      <c r="Z535" s="812"/>
      <c r="AA535" s="812"/>
      <c r="AB535" s="812"/>
      <c r="AC535" s="812"/>
      <c r="AD535" s="812"/>
      <c r="AE535" s="812"/>
      <c r="AF535" s="813"/>
      <c r="AG535" s="817" t="str">
        <f t="shared" si="13"/>
        <v/>
      </c>
      <c r="AH535" s="818"/>
      <c r="AI535" s="818"/>
      <c r="AJ535" s="819"/>
      <c r="AK535" s="820"/>
      <c r="AL535" s="821"/>
      <c r="AM535" s="821"/>
      <c r="AN535" s="821"/>
      <c r="AO535" s="821"/>
      <c r="AP535" s="821"/>
      <c r="AQ535" s="821"/>
      <c r="AR535" s="821"/>
      <c r="AS535" s="821"/>
      <c r="AT535" s="821"/>
      <c r="AU535" s="821"/>
      <c r="AV535" s="821"/>
      <c r="AW535" s="821"/>
      <c r="AX535" s="821"/>
      <c r="AY535" s="821"/>
      <c r="AZ535" s="821"/>
      <c r="BA535" s="822"/>
      <c r="BB535" s="823"/>
      <c r="BC535" s="824"/>
      <c r="BD535" s="825"/>
      <c r="BE535" s="811"/>
      <c r="BF535" s="812"/>
      <c r="BG535" s="812"/>
      <c r="BH535" s="812"/>
      <c r="BI535" s="812"/>
      <c r="BJ535" s="812"/>
      <c r="BK535" s="812"/>
      <c r="BL535" s="826"/>
    </row>
    <row r="536" spans="1:64" ht="15.95" customHeight="1" x14ac:dyDescent="0.15">
      <c r="A536" s="102"/>
      <c r="B536" s="102"/>
      <c r="C536" s="795"/>
      <c r="D536" s="796"/>
      <c r="E536" s="802"/>
      <c r="F536" s="803"/>
      <c r="G536" s="803"/>
      <c r="H536" s="803"/>
      <c r="I536" s="803"/>
      <c r="J536" s="803"/>
      <c r="K536" s="803"/>
      <c r="L536" s="804"/>
      <c r="M536" s="833"/>
      <c r="N536" s="834"/>
      <c r="O536" s="834"/>
      <c r="P536" s="834"/>
      <c r="Q536" s="834"/>
      <c r="R536" s="834"/>
      <c r="S536" s="834"/>
      <c r="T536" s="834"/>
      <c r="U536" s="834"/>
      <c r="V536" s="834"/>
      <c r="W536" s="834"/>
      <c r="X536" s="835"/>
      <c r="Y536" s="814"/>
      <c r="Z536" s="815"/>
      <c r="AA536" s="815"/>
      <c r="AB536" s="815"/>
      <c r="AC536" s="815"/>
      <c r="AD536" s="815"/>
      <c r="AE536" s="815"/>
      <c r="AF536" s="816"/>
      <c r="AG536" s="817" t="str">
        <f t="shared" si="13"/>
        <v/>
      </c>
      <c r="AH536" s="818"/>
      <c r="AI536" s="818"/>
      <c r="AJ536" s="819"/>
      <c r="AK536" s="820"/>
      <c r="AL536" s="821"/>
      <c r="AM536" s="821"/>
      <c r="AN536" s="821"/>
      <c r="AO536" s="821"/>
      <c r="AP536" s="821"/>
      <c r="AQ536" s="821"/>
      <c r="AR536" s="821"/>
      <c r="AS536" s="821"/>
      <c r="AT536" s="821"/>
      <c r="AU536" s="821"/>
      <c r="AV536" s="821"/>
      <c r="AW536" s="821"/>
      <c r="AX536" s="821"/>
      <c r="AY536" s="821"/>
      <c r="AZ536" s="821"/>
      <c r="BA536" s="822"/>
      <c r="BB536" s="823"/>
      <c r="BC536" s="824"/>
      <c r="BD536" s="825"/>
      <c r="BE536" s="827"/>
      <c r="BF536" s="828"/>
      <c r="BG536" s="828"/>
      <c r="BH536" s="828"/>
      <c r="BI536" s="828"/>
      <c r="BJ536" s="828"/>
      <c r="BK536" s="828"/>
      <c r="BL536" s="829"/>
    </row>
    <row r="537" spans="1:64" ht="15.95" customHeight="1" x14ac:dyDescent="0.15">
      <c r="A537" s="102"/>
      <c r="B537" s="102"/>
      <c r="C537" s="797"/>
      <c r="D537" s="798"/>
      <c r="E537" s="805"/>
      <c r="F537" s="806"/>
      <c r="G537" s="806"/>
      <c r="H537" s="806"/>
      <c r="I537" s="806"/>
      <c r="J537" s="806"/>
      <c r="K537" s="806"/>
      <c r="L537" s="807"/>
      <c r="M537" s="836"/>
      <c r="N537" s="837"/>
      <c r="O537" s="837"/>
      <c r="P537" s="837"/>
      <c r="Q537" s="837"/>
      <c r="R537" s="837"/>
      <c r="S537" s="837"/>
      <c r="T537" s="837"/>
      <c r="U537" s="837"/>
      <c r="V537" s="837"/>
      <c r="W537" s="837"/>
      <c r="X537" s="838"/>
      <c r="Y537" s="839"/>
      <c r="Z537" s="840"/>
      <c r="AA537" s="840"/>
      <c r="AB537" s="840"/>
      <c r="AC537" s="840"/>
      <c r="AD537" s="840"/>
      <c r="AE537" s="840"/>
      <c r="AF537" s="841"/>
      <c r="AG537" s="817" t="str">
        <f t="shared" si="13"/>
        <v/>
      </c>
      <c r="AH537" s="818"/>
      <c r="AI537" s="818"/>
      <c r="AJ537" s="819"/>
      <c r="AK537" s="820"/>
      <c r="AL537" s="821"/>
      <c r="AM537" s="821"/>
      <c r="AN537" s="821"/>
      <c r="AO537" s="821"/>
      <c r="AP537" s="821"/>
      <c r="AQ537" s="821"/>
      <c r="AR537" s="821"/>
      <c r="AS537" s="821"/>
      <c r="AT537" s="821"/>
      <c r="AU537" s="821"/>
      <c r="AV537" s="821"/>
      <c r="AW537" s="821"/>
      <c r="AX537" s="821"/>
      <c r="AY537" s="821"/>
      <c r="AZ537" s="821"/>
      <c r="BA537" s="822"/>
      <c r="BB537" s="823"/>
      <c r="BC537" s="824"/>
      <c r="BD537" s="825"/>
      <c r="BE537" s="830"/>
      <c r="BF537" s="831"/>
      <c r="BG537" s="831"/>
      <c r="BH537" s="831"/>
      <c r="BI537" s="831"/>
      <c r="BJ537" s="831"/>
      <c r="BK537" s="831"/>
      <c r="BL537" s="832"/>
    </row>
    <row r="538" spans="1:64" ht="15.95" customHeight="1" x14ac:dyDescent="0.15">
      <c r="A538" s="102"/>
      <c r="B538" s="102"/>
      <c r="C538" s="793" t="str">
        <f>IF(M538="","",COUNT($C$7:D537)+1)</f>
        <v/>
      </c>
      <c r="D538" s="794"/>
      <c r="E538" s="799"/>
      <c r="F538" s="800"/>
      <c r="G538" s="800"/>
      <c r="H538" s="800"/>
      <c r="I538" s="800"/>
      <c r="J538" s="800"/>
      <c r="K538" s="800"/>
      <c r="L538" s="801"/>
      <c r="M538" s="808"/>
      <c r="N538" s="809"/>
      <c r="O538" s="809"/>
      <c r="P538" s="809"/>
      <c r="Q538" s="809"/>
      <c r="R538" s="809"/>
      <c r="S538" s="809"/>
      <c r="T538" s="809"/>
      <c r="U538" s="809"/>
      <c r="V538" s="809"/>
      <c r="W538" s="809"/>
      <c r="X538" s="810"/>
      <c r="Y538" s="811"/>
      <c r="Z538" s="812"/>
      <c r="AA538" s="812"/>
      <c r="AB538" s="812"/>
      <c r="AC538" s="812"/>
      <c r="AD538" s="812"/>
      <c r="AE538" s="812"/>
      <c r="AF538" s="813"/>
      <c r="AG538" s="817" t="str">
        <f t="shared" si="13"/>
        <v/>
      </c>
      <c r="AH538" s="818"/>
      <c r="AI538" s="818"/>
      <c r="AJ538" s="819"/>
      <c r="AK538" s="820"/>
      <c r="AL538" s="821"/>
      <c r="AM538" s="821"/>
      <c r="AN538" s="821"/>
      <c r="AO538" s="821"/>
      <c r="AP538" s="821"/>
      <c r="AQ538" s="821"/>
      <c r="AR538" s="821"/>
      <c r="AS538" s="821"/>
      <c r="AT538" s="821"/>
      <c r="AU538" s="821"/>
      <c r="AV538" s="821"/>
      <c r="AW538" s="821"/>
      <c r="AX538" s="821"/>
      <c r="AY538" s="821"/>
      <c r="AZ538" s="821"/>
      <c r="BA538" s="822"/>
      <c r="BB538" s="823"/>
      <c r="BC538" s="824"/>
      <c r="BD538" s="825"/>
      <c r="BE538" s="811"/>
      <c r="BF538" s="812"/>
      <c r="BG538" s="812"/>
      <c r="BH538" s="812"/>
      <c r="BI538" s="812"/>
      <c r="BJ538" s="812"/>
      <c r="BK538" s="812"/>
      <c r="BL538" s="826"/>
    </row>
    <row r="539" spans="1:64" ht="15.95" customHeight="1" x14ac:dyDescent="0.15">
      <c r="A539" s="102"/>
      <c r="B539" s="102"/>
      <c r="C539" s="795"/>
      <c r="D539" s="796"/>
      <c r="E539" s="802"/>
      <c r="F539" s="803"/>
      <c r="G539" s="803"/>
      <c r="H539" s="803"/>
      <c r="I539" s="803"/>
      <c r="J539" s="803"/>
      <c r="K539" s="803"/>
      <c r="L539" s="804"/>
      <c r="M539" s="833"/>
      <c r="N539" s="834"/>
      <c r="O539" s="834"/>
      <c r="P539" s="834"/>
      <c r="Q539" s="834"/>
      <c r="R539" s="834"/>
      <c r="S539" s="834"/>
      <c r="T539" s="834"/>
      <c r="U539" s="834"/>
      <c r="V539" s="834"/>
      <c r="W539" s="834"/>
      <c r="X539" s="835"/>
      <c r="Y539" s="814"/>
      <c r="Z539" s="815"/>
      <c r="AA539" s="815"/>
      <c r="AB539" s="815"/>
      <c r="AC539" s="815"/>
      <c r="AD539" s="815"/>
      <c r="AE539" s="815"/>
      <c r="AF539" s="816"/>
      <c r="AG539" s="817" t="str">
        <f t="shared" si="13"/>
        <v/>
      </c>
      <c r="AH539" s="818"/>
      <c r="AI539" s="818"/>
      <c r="AJ539" s="819"/>
      <c r="AK539" s="820"/>
      <c r="AL539" s="821"/>
      <c r="AM539" s="821"/>
      <c r="AN539" s="821"/>
      <c r="AO539" s="821"/>
      <c r="AP539" s="821"/>
      <c r="AQ539" s="821"/>
      <c r="AR539" s="821"/>
      <c r="AS539" s="821"/>
      <c r="AT539" s="821"/>
      <c r="AU539" s="821"/>
      <c r="AV539" s="821"/>
      <c r="AW539" s="821"/>
      <c r="AX539" s="821"/>
      <c r="AY539" s="821"/>
      <c r="AZ539" s="821"/>
      <c r="BA539" s="822"/>
      <c r="BB539" s="823"/>
      <c r="BC539" s="824"/>
      <c r="BD539" s="825"/>
      <c r="BE539" s="827"/>
      <c r="BF539" s="828"/>
      <c r="BG539" s="828"/>
      <c r="BH539" s="828"/>
      <c r="BI539" s="828"/>
      <c r="BJ539" s="828"/>
      <c r="BK539" s="828"/>
      <c r="BL539" s="829"/>
    </row>
    <row r="540" spans="1:64" ht="15.95" customHeight="1" x14ac:dyDescent="0.15">
      <c r="A540" s="102"/>
      <c r="B540" s="102"/>
      <c r="C540" s="797"/>
      <c r="D540" s="798"/>
      <c r="E540" s="805"/>
      <c r="F540" s="806"/>
      <c r="G540" s="806"/>
      <c r="H540" s="806"/>
      <c r="I540" s="806"/>
      <c r="J540" s="806"/>
      <c r="K540" s="806"/>
      <c r="L540" s="807"/>
      <c r="M540" s="836"/>
      <c r="N540" s="837"/>
      <c r="O540" s="837"/>
      <c r="P540" s="837"/>
      <c r="Q540" s="837"/>
      <c r="R540" s="837"/>
      <c r="S540" s="837"/>
      <c r="T540" s="837"/>
      <c r="U540" s="837"/>
      <c r="V540" s="837"/>
      <c r="W540" s="837"/>
      <c r="X540" s="838"/>
      <c r="Y540" s="839"/>
      <c r="Z540" s="840"/>
      <c r="AA540" s="840"/>
      <c r="AB540" s="840"/>
      <c r="AC540" s="840"/>
      <c r="AD540" s="840"/>
      <c r="AE540" s="840"/>
      <c r="AF540" s="841"/>
      <c r="AG540" s="817" t="str">
        <f t="shared" si="13"/>
        <v/>
      </c>
      <c r="AH540" s="818"/>
      <c r="AI540" s="818"/>
      <c r="AJ540" s="819"/>
      <c r="AK540" s="820"/>
      <c r="AL540" s="821"/>
      <c r="AM540" s="821"/>
      <c r="AN540" s="821"/>
      <c r="AO540" s="821"/>
      <c r="AP540" s="821"/>
      <c r="AQ540" s="821"/>
      <c r="AR540" s="821"/>
      <c r="AS540" s="821"/>
      <c r="AT540" s="821"/>
      <c r="AU540" s="821"/>
      <c r="AV540" s="821"/>
      <c r="AW540" s="821"/>
      <c r="AX540" s="821"/>
      <c r="AY540" s="821"/>
      <c r="AZ540" s="821"/>
      <c r="BA540" s="822"/>
      <c r="BB540" s="823"/>
      <c r="BC540" s="824"/>
      <c r="BD540" s="825"/>
      <c r="BE540" s="830"/>
      <c r="BF540" s="831"/>
      <c r="BG540" s="831"/>
      <c r="BH540" s="831"/>
      <c r="BI540" s="831"/>
      <c r="BJ540" s="831"/>
      <c r="BK540" s="831"/>
      <c r="BL540" s="832"/>
    </row>
    <row r="541" spans="1:64" ht="15.95" customHeight="1" x14ac:dyDescent="0.15">
      <c r="A541" s="102"/>
      <c r="B541" s="102"/>
      <c r="C541" s="793" t="str">
        <f>IF(M541="","",COUNT($C$7:D540)+1)</f>
        <v/>
      </c>
      <c r="D541" s="794"/>
      <c r="E541" s="799"/>
      <c r="F541" s="800"/>
      <c r="G541" s="800"/>
      <c r="H541" s="800"/>
      <c r="I541" s="800"/>
      <c r="J541" s="800"/>
      <c r="K541" s="800"/>
      <c r="L541" s="801"/>
      <c r="M541" s="808"/>
      <c r="N541" s="809"/>
      <c r="O541" s="809"/>
      <c r="P541" s="809"/>
      <c r="Q541" s="809"/>
      <c r="R541" s="809"/>
      <c r="S541" s="809"/>
      <c r="T541" s="809"/>
      <c r="U541" s="809"/>
      <c r="V541" s="809"/>
      <c r="W541" s="809"/>
      <c r="X541" s="810"/>
      <c r="Y541" s="811"/>
      <c r="Z541" s="812"/>
      <c r="AA541" s="812"/>
      <c r="AB541" s="812"/>
      <c r="AC541" s="812"/>
      <c r="AD541" s="812"/>
      <c r="AE541" s="812"/>
      <c r="AF541" s="813"/>
      <c r="AG541" s="817" t="str">
        <f t="shared" si="13"/>
        <v/>
      </c>
      <c r="AH541" s="818"/>
      <c r="AI541" s="818"/>
      <c r="AJ541" s="819"/>
      <c r="AK541" s="820"/>
      <c r="AL541" s="821"/>
      <c r="AM541" s="821"/>
      <c r="AN541" s="821"/>
      <c r="AO541" s="821"/>
      <c r="AP541" s="821"/>
      <c r="AQ541" s="821"/>
      <c r="AR541" s="821"/>
      <c r="AS541" s="821"/>
      <c r="AT541" s="821"/>
      <c r="AU541" s="821"/>
      <c r="AV541" s="821"/>
      <c r="AW541" s="821"/>
      <c r="AX541" s="821"/>
      <c r="AY541" s="821"/>
      <c r="AZ541" s="821"/>
      <c r="BA541" s="822"/>
      <c r="BB541" s="823"/>
      <c r="BC541" s="824"/>
      <c r="BD541" s="825"/>
      <c r="BE541" s="811"/>
      <c r="BF541" s="812"/>
      <c r="BG541" s="812"/>
      <c r="BH541" s="812"/>
      <c r="BI541" s="812"/>
      <c r="BJ541" s="812"/>
      <c r="BK541" s="812"/>
      <c r="BL541" s="826"/>
    </row>
    <row r="542" spans="1:64" ht="15.95" customHeight="1" x14ac:dyDescent="0.15">
      <c r="A542" s="102"/>
      <c r="B542" s="102"/>
      <c r="C542" s="795"/>
      <c r="D542" s="796"/>
      <c r="E542" s="802"/>
      <c r="F542" s="803"/>
      <c r="G542" s="803"/>
      <c r="H542" s="803"/>
      <c r="I542" s="803"/>
      <c r="J542" s="803"/>
      <c r="K542" s="803"/>
      <c r="L542" s="804"/>
      <c r="M542" s="833"/>
      <c r="N542" s="834"/>
      <c r="O542" s="834"/>
      <c r="P542" s="834"/>
      <c r="Q542" s="834"/>
      <c r="R542" s="834"/>
      <c r="S542" s="834"/>
      <c r="T542" s="834"/>
      <c r="U542" s="834"/>
      <c r="V542" s="834"/>
      <c r="W542" s="834"/>
      <c r="X542" s="835"/>
      <c r="Y542" s="814"/>
      <c r="Z542" s="815"/>
      <c r="AA542" s="815"/>
      <c r="AB542" s="815"/>
      <c r="AC542" s="815"/>
      <c r="AD542" s="815"/>
      <c r="AE542" s="815"/>
      <c r="AF542" s="816"/>
      <c r="AG542" s="817" t="str">
        <f t="shared" si="13"/>
        <v/>
      </c>
      <c r="AH542" s="818"/>
      <c r="AI542" s="818"/>
      <c r="AJ542" s="819"/>
      <c r="AK542" s="820"/>
      <c r="AL542" s="821"/>
      <c r="AM542" s="821"/>
      <c r="AN542" s="821"/>
      <c r="AO542" s="821"/>
      <c r="AP542" s="821"/>
      <c r="AQ542" s="821"/>
      <c r="AR542" s="821"/>
      <c r="AS542" s="821"/>
      <c r="AT542" s="821"/>
      <c r="AU542" s="821"/>
      <c r="AV542" s="821"/>
      <c r="AW542" s="821"/>
      <c r="AX542" s="821"/>
      <c r="AY542" s="821"/>
      <c r="AZ542" s="821"/>
      <c r="BA542" s="822"/>
      <c r="BB542" s="823"/>
      <c r="BC542" s="824"/>
      <c r="BD542" s="825"/>
      <c r="BE542" s="827"/>
      <c r="BF542" s="828"/>
      <c r="BG542" s="828"/>
      <c r="BH542" s="828"/>
      <c r="BI542" s="828"/>
      <c r="BJ542" s="828"/>
      <c r="BK542" s="828"/>
      <c r="BL542" s="829"/>
    </row>
    <row r="543" spans="1:64" ht="15.95" customHeight="1" x14ac:dyDescent="0.15">
      <c r="A543" s="102"/>
      <c r="B543" s="102"/>
      <c r="C543" s="797"/>
      <c r="D543" s="798"/>
      <c r="E543" s="805"/>
      <c r="F543" s="806"/>
      <c r="G543" s="806"/>
      <c r="H543" s="806"/>
      <c r="I543" s="806"/>
      <c r="J543" s="806"/>
      <c r="K543" s="806"/>
      <c r="L543" s="807"/>
      <c r="M543" s="836"/>
      <c r="N543" s="837"/>
      <c r="O543" s="837"/>
      <c r="P543" s="837"/>
      <c r="Q543" s="837"/>
      <c r="R543" s="837"/>
      <c r="S543" s="837"/>
      <c r="T543" s="837"/>
      <c r="U543" s="837"/>
      <c r="V543" s="837"/>
      <c r="W543" s="837"/>
      <c r="X543" s="838"/>
      <c r="Y543" s="839"/>
      <c r="Z543" s="840"/>
      <c r="AA543" s="840"/>
      <c r="AB543" s="840"/>
      <c r="AC543" s="840"/>
      <c r="AD543" s="840"/>
      <c r="AE543" s="840"/>
      <c r="AF543" s="841"/>
      <c r="AG543" s="817" t="str">
        <f t="shared" si="13"/>
        <v/>
      </c>
      <c r="AH543" s="818"/>
      <c r="AI543" s="818"/>
      <c r="AJ543" s="819"/>
      <c r="AK543" s="820"/>
      <c r="AL543" s="821"/>
      <c r="AM543" s="821"/>
      <c r="AN543" s="821"/>
      <c r="AO543" s="821"/>
      <c r="AP543" s="821"/>
      <c r="AQ543" s="821"/>
      <c r="AR543" s="821"/>
      <c r="AS543" s="821"/>
      <c r="AT543" s="821"/>
      <c r="AU543" s="821"/>
      <c r="AV543" s="821"/>
      <c r="AW543" s="821"/>
      <c r="AX543" s="821"/>
      <c r="AY543" s="821"/>
      <c r="AZ543" s="821"/>
      <c r="BA543" s="822"/>
      <c r="BB543" s="823"/>
      <c r="BC543" s="824"/>
      <c r="BD543" s="825"/>
      <c r="BE543" s="830"/>
      <c r="BF543" s="831"/>
      <c r="BG543" s="831"/>
      <c r="BH543" s="831"/>
      <c r="BI543" s="831"/>
      <c r="BJ543" s="831"/>
      <c r="BK543" s="831"/>
      <c r="BL543" s="832"/>
    </row>
    <row r="544" spans="1:64" ht="15.95" customHeight="1" x14ac:dyDescent="0.15">
      <c r="A544" s="102"/>
      <c r="B544" s="102"/>
      <c r="C544" s="793" t="str">
        <f>IF(M544="","",COUNT($C$7:D543)+1)</f>
        <v/>
      </c>
      <c r="D544" s="794"/>
      <c r="E544" s="799"/>
      <c r="F544" s="800"/>
      <c r="G544" s="800"/>
      <c r="H544" s="800"/>
      <c r="I544" s="800"/>
      <c r="J544" s="800"/>
      <c r="K544" s="800"/>
      <c r="L544" s="801"/>
      <c r="M544" s="808"/>
      <c r="N544" s="809"/>
      <c r="O544" s="809"/>
      <c r="P544" s="809"/>
      <c r="Q544" s="809"/>
      <c r="R544" s="809"/>
      <c r="S544" s="809"/>
      <c r="T544" s="809"/>
      <c r="U544" s="809"/>
      <c r="V544" s="809"/>
      <c r="W544" s="809"/>
      <c r="X544" s="810"/>
      <c r="Y544" s="811"/>
      <c r="Z544" s="812"/>
      <c r="AA544" s="812"/>
      <c r="AB544" s="812"/>
      <c r="AC544" s="812"/>
      <c r="AD544" s="812"/>
      <c r="AE544" s="812"/>
      <c r="AF544" s="813"/>
      <c r="AG544" s="817" t="str">
        <f t="shared" si="13"/>
        <v/>
      </c>
      <c r="AH544" s="818"/>
      <c r="AI544" s="818"/>
      <c r="AJ544" s="819"/>
      <c r="AK544" s="820"/>
      <c r="AL544" s="821"/>
      <c r="AM544" s="821"/>
      <c r="AN544" s="821"/>
      <c r="AO544" s="821"/>
      <c r="AP544" s="821"/>
      <c r="AQ544" s="821"/>
      <c r="AR544" s="821"/>
      <c r="AS544" s="821"/>
      <c r="AT544" s="821"/>
      <c r="AU544" s="821"/>
      <c r="AV544" s="821"/>
      <c r="AW544" s="821"/>
      <c r="AX544" s="821"/>
      <c r="AY544" s="821"/>
      <c r="AZ544" s="821"/>
      <c r="BA544" s="822"/>
      <c r="BB544" s="823"/>
      <c r="BC544" s="824"/>
      <c r="BD544" s="825"/>
      <c r="BE544" s="811"/>
      <c r="BF544" s="812"/>
      <c r="BG544" s="812"/>
      <c r="BH544" s="812"/>
      <c r="BI544" s="812"/>
      <c r="BJ544" s="812"/>
      <c r="BK544" s="812"/>
      <c r="BL544" s="826"/>
    </row>
    <row r="545" spans="1:64" ht="15.95" customHeight="1" x14ac:dyDescent="0.15">
      <c r="A545" s="102"/>
      <c r="B545" s="102"/>
      <c r="C545" s="795"/>
      <c r="D545" s="796"/>
      <c r="E545" s="802"/>
      <c r="F545" s="803"/>
      <c r="G545" s="803"/>
      <c r="H545" s="803"/>
      <c r="I545" s="803"/>
      <c r="J545" s="803"/>
      <c r="K545" s="803"/>
      <c r="L545" s="804"/>
      <c r="M545" s="833"/>
      <c r="N545" s="834"/>
      <c r="O545" s="834"/>
      <c r="P545" s="834"/>
      <c r="Q545" s="834"/>
      <c r="R545" s="834"/>
      <c r="S545" s="834"/>
      <c r="T545" s="834"/>
      <c r="U545" s="834"/>
      <c r="V545" s="834"/>
      <c r="W545" s="834"/>
      <c r="X545" s="835"/>
      <c r="Y545" s="814"/>
      <c r="Z545" s="815"/>
      <c r="AA545" s="815"/>
      <c r="AB545" s="815"/>
      <c r="AC545" s="815"/>
      <c r="AD545" s="815"/>
      <c r="AE545" s="815"/>
      <c r="AF545" s="816"/>
      <c r="AG545" s="817" t="str">
        <f t="shared" si="13"/>
        <v/>
      </c>
      <c r="AH545" s="818"/>
      <c r="AI545" s="818"/>
      <c r="AJ545" s="819"/>
      <c r="AK545" s="820"/>
      <c r="AL545" s="821"/>
      <c r="AM545" s="821"/>
      <c r="AN545" s="821"/>
      <c r="AO545" s="821"/>
      <c r="AP545" s="821"/>
      <c r="AQ545" s="821"/>
      <c r="AR545" s="821"/>
      <c r="AS545" s="821"/>
      <c r="AT545" s="821"/>
      <c r="AU545" s="821"/>
      <c r="AV545" s="821"/>
      <c r="AW545" s="821"/>
      <c r="AX545" s="821"/>
      <c r="AY545" s="821"/>
      <c r="AZ545" s="821"/>
      <c r="BA545" s="822"/>
      <c r="BB545" s="823"/>
      <c r="BC545" s="824"/>
      <c r="BD545" s="825"/>
      <c r="BE545" s="827"/>
      <c r="BF545" s="828"/>
      <c r="BG545" s="828"/>
      <c r="BH545" s="828"/>
      <c r="BI545" s="828"/>
      <c r="BJ545" s="828"/>
      <c r="BK545" s="828"/>
      <c r="BL545" s="829"/>
    </row>
    <row r="546" spans="1:64" ht="15.95" customHeight="1" x14ac:dyDescent="0.15">
      <c r="A546" s="102"/>
      <c r="B546" s="102"/>
      <c r="C546" s="797"/>
      <c r="D546" s="798"/>
      <c r="E546" s="805"/>
      <c r="F546" s="806"/>
      <c r="G546" s="806"/>
      <c r="H546" s="806"/>
      <c r="I546" s="806"/>
      <c r="J546" s="806"/>
      <c r="K546" s="806"/>
      <c r="L546" s="807"/>
      <c r="M546" s="836"/>
      <c r="N546" s="837"/>
      <c r="O546" s="837"/>
      <c r="P546" s="837"/>
      <c r="Q546" s="837"/>
      <c r="R546" s="837"/>
      <c r="S546" s="837"/>
      <c r="T546" s="837"/>
      <c r="U546" s="837"/>
      <c r="V546" s="837"/>
      <c r="W546" s="837"/>
      <c r="X546" s="838"/>
      <c r="Y546" s="839"/>
      <c r="Z546" s="840"/>
      <c r="AA546" s="840"/>
      <c r="AB546" s="840"/>
      <c r="AC546" s="840"/>
      <c r="AD546" s="840"/>
      <c r="AE546" s="840"/>
      <c r="AF546" s="841"/>
      <c r="AG546" s="817" t="str">
        <f t="shared" si="13"/>
        <v/>
      </c>
      <c r="AH546" s="818"/>
      <c r="AI546" s="818"/>
      <c r="AJ546" s="819"/>
      <c r="AK546" s="820"/>
      <c r="AL546" s="821"/>
      <c r="AM546" s="821"/>
      <c r="AN546" s="821"/>
      <c r="AO546" s="821"/>
      <c r="AP546" s="821"/>
      <c r="AQ546" s="821"/>
      <c r="AR546" s="821"/>
      <c r="AS546" s="821"/>
      <c r="AT546" s="821"/>
      <c r="AU546" s="821"/>
      <c r="AV546" s="821"/>
      <c r="AW546" s="821"/>
      <c r="AX546" s="821"/>
      <c r="AY546" s="821"/>
      <c r="AZ546" s="821"/>
      <c r="BA546" s="822"/>
      <c r="BB546" s="823"/>
      <c r="BC546" s="824"/>
      <c r="BD546" s="825"/>
      <c r="BE546" s="830"/>
      <c r="BF546" s="831"/>
      <c r="BG546" s="831"/>
      <c r="BH546" s="831"/>
      <c r="BI546" s="831"/>
      <c r="BJ546" s="831"/>
      <c r="BK546" s="831"/>
      <c r="BL546" s="832"/>
    </row>
    <row r="547" spans="1:64" ht="15.95" customHeight="1" x14ac:dyDescent="0.15">
      <c r="A547" s="102"/>
      <c r="B547" s="102"/>
      <c r="C547" s="793" t="str">
        <f>IF(M547="","",COUNT($C$7:D546)+1)</f>
        <v/>
      </c>
      <c r="D547" s="794"/>
      <c r="E547" s="799"/>
      <c r="F547" s="800"/>
      <c r="G547" s="800"/>
      <c r="H547" s="800"/>
      <c r="I547" s="800"/>
      <c r="J547" s="800"/>
      <c r="K547" s="800"/>
      <c r="L547" s="801"/>
      <c r="M547" s="808"/>
      <c r="N547" s="809"/>
      <c r="O547" s="809"/>
      <c r="P547" s="809"/>
      <c r="Q547" s="809"/>
      <c r="R547" s="809"/>
      <c r="S547" s="809"/>
      <c r="T547" s="809"/>
      <c r="U547" s="809"/>
      <c r="V547" s="809"/>
      <c r="W547" s="809"/>
      <c r="X547" s="810"/>
      <c r="Y547" s="811"/>
      <c r="Z547" s="812"/>
      <c r="AA547" s="812"/>
      <c r="AB547" s="812"/>
      <c r="AC547" s="812"/>
      <c r="AD547" s="812"/>
      <c r="AE547" s="812"/>
      <c r="AF547" s="813"/>
      <c r="AG547" s="817" t="str">
        <f t="shared" si="13"/>
        <v/>
      </c>
      <c r="AH547" s="818"/>
      <c r="AI547" s="818"/>
      <c r="AJ547" s="819"/>
      <c r="AK547" s="820"/>
      <c r="AL547" s="821"/>
      <c r="AM547" s="821"/>
      <c r="AN547" s="821"/>
      <c r="AO547" s="821"/>
      <c r="AP547" s="821"/>
      <c r="AQ547" s="821"/>
      <c r="AR547" s="821"/>
      <c r="AS547" s="821"/>
      <c r="AT547" s="821"/>
      <c r="AU547" s="821"/>
      <c r="AV547" s="821"/>
      <c r="AW547" s="821"/>
      <c r="AX547" s="821"/>
      <c r="AY547" s="821"/>
      <c r="AZ547" s="821"/>
      <c r="BA547" s="822"/>
      <c r="BB547" s="823"/>
      <c r="BC547" s="824"/>
      <c r="BD547" s="825"/>
      <c r="BE547" s="811"/>
      <c r="BF547" s="812"/>
      <c r="BG547" s="812"/>
      <c r="BH547" s="812"/>
      <c r="BI547" s="812"/>
      <c r="BJ547" s="812"/>
      <c r="BK547" s="812"/>
      <c r="BL547" s="826"/>
    </row>
    <row r="548" spans="1:64" ht="15.95" customHeight="1" x14ac:dyDescent="0.15">
      <c r="A548" s="102"/>
      <c r="B548" s="102"/>
      <c r="C548" s="795"/>
      <c r="D548" s="796"/>
      <c r="E548" s="802"/>
      <c r="F548" s="803"/>
      <c r="G548" s="803"/>
      <c r="H548" s="803"/>
      <c r="I548" s="803"/>
      <c r="J548" s="803"/>
      <c r="K548" s="803"/>
      <c r="L548" s="804"/>
      <c r="M548" s="833"/>
      <c r="N548" s="834"/>
      <c r="O548" s="834"/>
      <c r="P548" s="834"/>
      <c r="Q548" s="834"/>
      <c r="R548" s="834"/>
      <c r="S548" s="834"/>
      <c r="T548" s="834"/>
      <c r="U548" s="834"/>
      <c r="V548" s="834"/>
      <c r="W548" s="834"/>
      <c r="X548" s="835"/>
      <c r="Y548" s="814"/>
      <c r="Z548" s="815"/>
      <c r="AA548" s="815"/>
      <c r="AB548" s="815"/>
      <c r="AC548" s="815"/>
      <c r="AD548" s="815"/>
      <c r="AE548" s="815"/>
      <c r="AF548" s="816"/>
      <c r="AG548" s="817" t="str">
        <f t="shared" si="13"/>
        <v/>
      </c>
      <c r="AH548" s="818"/>
      <c r="AI548" s="818"/>
      <c r="AJ548" s="819"/>
      <c r="AK548" s="820"/>
      <c r="AL548" s="821"/>
      <c r="AM548" s="821"/>
      <c r="AN548" s="821"/>
      <c r="AO548" s="821"/>
      <c r="AP548" s="821"/>
      <c r="AQ548" s="821"/>
      <c r="AR548" s="821"/>
      <c r="AS548" s="821"/>
      <c r="AT548" s="821"/>
      <c r="AU548" s="821"/>
      <c r="AV548" s="821"/>
      <c r="AW548" s="821"/>
      <c r="AX548" s="821"/>
      <c r="AY548" s="821"/>
      <c r="AZ548" s="821"/>
      <c r="BA548" s="822"/>
      <c r="BB548" s="823"/>
      <c r="BC548" s="824"/>
      <c r="BD548" s="825"/>
      <c r="BE548" s="827"/>
      <c r="BF548" s="828"/>
      <c r="BG548" s="828"/>
      <c r="BH548" s="828"/>
      <c r="BI548" s="828"/>
      <c r="BJ548" s="828"/>
      <c r="BK548" s="828"/>
      <c r="BL548" s="829"/>
    </row>
    <row r="549" spans="1:64" ht="15.95" customHeight="1" x14ac:dyDescent="0.15">
      <c r="A549" s="102"/>
      <c r="B549" s="102"/>
      <c r="C549" s="797"/>
      <c r="D549" s="798"/>
      <c r="E549" s="805"/>
      <c r="F549" s="806"/>
      <c r="G549" s="806"/>
      <c r="H549" s="806"/>
      <c r="I549" s="806"/>
      <c r="J549" s="806"/>
      <c r="K549" s="806"/>
      <c r="L549" s="807"/>
      <c r="M549" s="836"/>
      <c r="N549" s="837"/>
      <c r="O549" s="837"/>
      <c r="P549" s="837"/>
      <c r="Q549" s="837"/>
      <c r="R549" s="837"/>
      <c r="S549" s="837"/>
      <c r="T549" s="837"/>
      <c r="U549" s="837"/>
      <c r="V549" s="837"/>
      <c r="W549" s="837"/>
      <c r="X549" s="838"/>
      <c r="Y549" s="839"/>
      <c r="Z549" s="840"/>
      <c r="AA549" s="840"/>
      <c r="AB549" s="840"/>
      <c r="AC549" s="840"/>
      <c r="AD549" s="840"/>
      <c r="AE549" s="840"/>
      <c r="AF549" s="841"/>
      <c r="AG549" s="817" t="str">
        <f t="shared" si="13"/>
        <v/>
      </c>
      <c r="AH549" s="818"/>
      <c r="AI549" s="818"/>
      <c r="AJ549" s="819"/>
      <c r="AK549" s="820"/>
      <c r="AL549" s="821"/>
      <c r="AM549" s="821"/>
      <c r="AN549" s="821"/>
      <c r="AO549" s="821"/>
      <c r="AP549" s="821"/>
      <c r="AQ549" s="821"/>
      <c r="AR549" s="821"/>
      <c r="AS549" s="821"/>
      <c r="AT549" s="821"/>
      <c r="AU549" s="821"/>
      <c r="AV549" s="821"/>
      <c r="AW549" s="821"/>
      <c r="AX549" s="821"/>
      <c r="AY549" s="821"/>
      <c r="AZ549" s="821"/>
      <c r="BA549" s="822"/>
      <c r="BB549" s="823"/>
      <c r="BC549" s="824"/>
      <c r="BD549" s="825"/>
      <c r="BE549" s="830"/>
      <c r="BF549" s="831"/>
      <c r="BG549" s="831"/>
      <c r="BH549" s="831"/>
      <c r="BI549" s="831"/>
      <c r="BJ549" s="831"/>
      <c r="BK549" s="831"/>
      <c r="BL549" s="832"/>
    </row>
    <row r="550" spans="1:64" ht="15.95" customHeight="1" x14ac:dyDescent="0.15">
      <c r="A550" s="102"/>
      <c r="B550" s="102"/>
      <c r="C550" s="793" t="str">
        <f>IF(M550="","",COUNT($C$7:D549)+1)</f>
        <v/>
      </c>
      <c r="D550" s="794"/>
      <c r="E550" s="799"/>
      <c r="F550" s="800"/>
      <c r="G550" s="800"/>
      <c r="H550" s="800"/>
      <c r="I550" s="800"/>
      <c r="J550" s="800"/>
      <c r="K550" s="800"/>
      <c r="L550" s="801"/>
      <c r="M550" s="808"/>
      <c r="N550" s="809"/>
      <c r="O550" s="809"/>
      <c r="P550" s="809"/>
      <c r="Q550" s="809"/>
      <c r="R550" s="809"/>
      <c r="S550" s="809"/>
      <c r="T550" s="809"/>
      <c r="U550" s="809"/>
      <c r="V550" s="809"/>
      <c r="W550" s="809"/>
      <c r="X550" s="810"/>
      <c r="Y550" s="811"/>
      <c r="Z550" s="812"/>
      <c r="AA550" s="812"/>
      <c r="AB550" s="812"/>
      <c r="AC550" s="812"/>
      <c r="AD550" s="812"/>
      <c r="AE550" s="812"/>
      <c r="AF550" s="813"/>
      <c r="AG550" s="817" t="str">
        <f t="shared" si="13"/>
        <v/>
      </c>
      <c r="AH550" s="818"/>
      <c r="AI550" s="818"/>
      <c r="AJ550" s="819"/>
      <c r="AK550" s="820"/>
      <c r="AL550" s="821"/>
      <c r="AM550" s="821"/>
      <c r="AN550" s="821"/>
      <c r="AO550" s="821"/>
      <c r="AP550" s="821"/>
      <c r="AQ550" s="821"/>
      <c r="AR550" s="821"/>
      <c r="AS550" s="821"/>
      <c r="AT550" s="821"/>
      <c r="AU550" s="821"/>
      <c r="AV550" s="821"/>
      <c r="AW550" s="821"/>
      <c r="AX550" s="821"/>
      <c r="AY550" s="821"/>
      <c r="AZ550" s="821"/>
      <c r="BA550" s="822"/>
      <c r="BB550" s="823"/>
      <c r="BC550" s="824"/>
      <c r="BD550" s="825"/>
      <c r="BE550" s="811"/>
      <c r="BF550" s="812"/>
      <c r="BG550" s="812"/>
      <c r="BH550" s="812"/>
      <c r="BI550" s="812"/>
      <c r="BJ550" s="812"/>
      <c r="BK550" s="812"/>
      <c r="BL550" s="826"/>
    </row>
    <row r="551" spans="1:64" ht="15.95" customHeight="1" x14ac:dyDescent="0.15">
      <c r="A551" s="102"/>
      <c r="B551" s="102"/>
      <c r="C551" s="795"/>
      <c r="D551" s="796"/>
      <c r="E551" s="802"/>
      <c r="F551" s="803"/>
      <c r="G551" s="803"/>
      <c r="H551" s="803"/>
      <c r="I551" s="803"/>
      <c r="J551" s="803"/>
      <c r="K551" s="803"/>
      <c r="L551" s="804"/>
      <c r="M551" s="833"/>
      <c r="N551" s="834"/>
      <c r="O551" s="834"/>
      <c r="P551" s="834"/>
      <c r="Q551" s="834"/>
      <c r="R551" s="834"/>
      <c r="S551" s="834"/>
      <c r="T551" s="834"/>
      <c r="U551" s="834"/>
      <c r="V551" s="834"/>
      <c r="W551" s="834"/>
      <c r="X551" s="835"/>
      <c r="Y551" s="814"/>
      <c r="Z551" s="815"/>
      <c r="AA551" s="815"/>
      <c r="AB551" s="815"/>
      <c r="AC551" s="815"/>
      <c r="AD551" s="815"/>
      <c r="AE551" s="815"/>
      <c r="AF551" s="816"/>
      <c r="AG551" s="817" t="str">
        <f t="shared" si="13"/>
        <v/>
      </c>
      <c r="AH551" s="818"/>
      <c r="AI551" s="818"/>
      <c r="AJ551" s="819"/>
      <c r="AK551" s="820"/>
      <c r="AL551" s="821"/>
      <c r="AM551" s="821"/>
      <c r="AN551" s="821"/>
      <c r="AO551" s="821"/>
      <c r="AP551" s="821"/>
      <c r="AQ551" s="821"/>
      <c r="AR551" s="821"/>
      <c r="AS551" s="821"/>
      <c r="AT551" s="821"/>
      <c r="AU551" s="821"/>
      <c r="AV551" s="821"/>
      <c r="AW551" s="821"/>
      <c r="AX551" s="821"/>
      <c r="AY551" s="821"/>
      <c r="AZ551" s="821"/>
      <c r="BA551" s="822"/>
      <c r="BB551" s="823"/>
      <c r="BC551" s="824"/>
      <c r="BD551" s="825"/>
      <c r="BE551" s="827"/>
      <c r="BF551" s="828"/>
      <c r="BG551" s="828"/>
      <c r="BH551" s="828"/>
      <c r="BI551" s="828"/>
      <c r="BJ551" s="828"/>
      <c r="BK551" s="828"/>
      <c r="BL551" s="829"/>
    </row>
    <row r="552" spans="1:64" ht="15.95" customHeight="1" x14ac:dyDescent="0.15">
      <c r="A552" s="102"/>
      <c r="B552" s="102"/>
      <c r="C552" s="797"/>
      <c r="D552" s="798"/>
      <c r="E552" s="805"/>
      <c r="F552" s="806"/>
      <c r="G552" s="806"/>
      <c r="H552" s="806"/>
      <c r="I552" s="806"/>
      <c r="J552" s="806"/>
      <c r="K552" s="806"/>
      <c r="L552" s="807"/>
      <c r="M552" s="836"/>
      <c r="N552" s="837"/>
      <c r="O552" s="837"/>
      <c r="P552" s="837"/>
      <c r="Q552" s="837"/>
      <c r="R552" s="837"/>
      <c r="S552" s="837"/>
      <c r="T552" s="837"/>
      <c r="U552" s="837"/>
      <c r="V552" s="837"/>
      <c r="W552" s="837"/>
      <c r="X552" s="838"/>
      <c r="Y552" s="839"/>
      <c r="Z552" s="840"/>
      <c r="AA552" s="840"/>
      <c r="AB552" s="840"/>
      <c r="AC552" s="840"/>
      <c r="AD552" s="840"/>
      <c r="AE552" s="840"/>
      <c r="AF552" s="841"/>
      <c r="AG552" s="817" t="str">
        <f t="shared" si="13"/>
        <v/>
      </c>
      <c r="AH552" s="818"/>
      <c r="AI552" s="818"/>
      <c r="AJ552" s="819"/>
      <c r="AK552" s="820"/>
      <c r="AL552" s="821"/>
      <c r="AM552" s="821"/>
      <c r="AN552" s="821"/>
      <c r="AO552" s="821"/>
      <c r="AP552" s="821"/>
      <c r="AQ552" s="821"/>
      <c r="AR552" s="821"/>
      <c r="AS552" s="821"/>
      <c r="AT552" s="821"/>
      <c r="AU552" s="821"/>
      <c r="AV552" s="821"/>
      <c r="AW552" s="821"/>
      <c r="AX552" s="821"/>
      <c r="AY552" s="821"/>
      <c r="AZ552" s="821"/>
      <c r="BA552" s="822"/>
      <c r="BB552" s="823"/>
      <c r="BC552" s="824"/>
      <c r="BD552" s="825"/>
      <c r="BE552" s="830"/>
      <c r="BF552" s="831"/>
      <c r="BG552" s="831"/>
      <c r="BH552" s="831"/>
      <c r="BI552" s="831"/>
      <c r="BJ552" s="831"/>
      <c r="BK552" s="831"/>
      <c r="BL552" s="832"/>
    </row>
    <row r="553" spans="1:64" ht="15.95" customHeight="1" x14ac:dyDescent="0.15">
      <c r="A553" s="102"/>
      <c r="B553" s="102"/>
      <c r="C553" s="793" t="str">
        <f>IF(M553="","",COUNT($C$7:D552)+1)</f>
        <v/>
      </c>
      <c r="D553" s="794"/>
      <c r="E553" s="799"/>
      <c r="F553" s="800"/>
      <c r="G553" s="800"/>
      <c r="H553" s="800"/>
      <c r="I553" s="800"/>
      <c r="J553" s="800"/>
      <c r="K553" s="800"/>
      <c r="L553" s="801"/>
      <c r="M553" s="808"/>
      <c r="N553" s="809"/>
      <c r="O553" s="809"/>
      <c r="P553" s="809"/>
      <c r="Q553" s="809"/>
      <c r="R553" s="809"/>
      <c r="S553" s="809"/>
      <c r="T553" s="809"/>
      <c r="U553" s="809"/>
      <c r="V553" s="809"/>
      <c r="W553" s="809"/>
      <c r="X553" s="810"/>
      <c r="Y553" s="811"/>
      <c r="Z553" s="812"/>
      <c r="AA553" s="812"/>
      <c r="AB553" s="812"/>
      <c r="AC553" s="812"/>
      <c r="AD553" s="812"/>
      <c r="AE553" s="812"/>
      <c r="AF553" s="813"/>
      <c r="AG553" s="817" t="str">
        <f t="shared" si="13"/>
        <v/>
      </c>
      <c r="AH553" s="818"/>
      <c r="AI553" s="818"/>
      <c r="AJ553" s="819"/>
      <c r="AK553" s="820"/>
      <c r="AL553" s="821"/>
      <c r="AM553" s="821"/>
      <c r="AN553" s="821"/>
      <c r="AO553" s="821"/>
      <c r="AP553" s="821"/>
      <c r="AQ553" s="821"/>
      <c r="AR553" s="821"/>
      <c r="AS553" s="821"/>
      <c r="AT553" s="821"/>
      <c r="AU553" s="821"/>
      <c r="AV553" s="821"/>
      <c r="AW553" s="821"/>
      <c r="AX553" s="821"/>
      <c r="AY553" s="821"/>
      <c r="AZ553" s="821"/>
      <c r="BA553" s="822"/>
      <c r="BB553" s="823"/>
      <c r="BC553" s="824"/>
      <c r="BD553" s="825"/>
      <c r="BE553" s="811"/>
      <c r="BF553" s="812"/>
      <c r="BG553" s="812"/>
      <c r="BH553" s="812"/>
      <c r="BI553" s="812"/>
      <c r="BJ553" s="812"/>
      <c r="BK553" s="812"/>
      <c r="BL553" s="826"/>
    </row>
    <row r="554" spans="1:64" ht="15.95" customHeight="1" x14ac:dyDescent="0.15">
      <c r="A554" s="102"/>
      <c r="B554" s="102"/>
      <c r="C554" s="795"/>
      <c r="D554" s="796"/>
      <c r="E554" s="802"/>
      <c r="F554" s="803"/>
      <c r="G554" s="803"/>
      <c r="H554" s="803"/>
      <c r="I554" s="803"/>
      <c r="J554" s="803"/>
      <c r="K554" s="803"/>
      <c r="L554" s="804"/>
      <c r="M554" s="833"/>
      <c r="N554" s="834"/>
      <c r="O554" s="834"/>
      <c r="P554" s="834"/>
      <c r="Q554" s="834"/>
      <c r="R554" s="834"/>
      <c r="S554" s="834"/>
      <c r="T554" s="834"/>
      <c r="U554" s="834"/>
      <c r="V554" s="834"/>
      <c r="W554" s="834"/>
      <c r="X554" s="835"/>
      <c r="Y554" s="814"/>
      <c r="Z554" s="815"/>
      <c r="AA554" s="815"/>
      <c r="AB554" s="815"/>
      <c r="AC554" s="815"/>
      <c r="AD554" s="815"/>
      <c r="AE554" s="815"/>
      <c r="AF554" s="816"/>
      <c r="AG554" s="817" t="str">
        <f t="shared" si="13"/>
        <v/>
      </c>
      <c r="AH554" s="818"/>
      <c r="AI554" s="818"/>
      <c r="AJ554" s="819"/>
      <c r="AK554" s="820"/>
      <c r="AL554" s="821"/>
      <c r="AM554" s="821"/>
      <c r="AN554" s="821"/>
      <c r="AO554" s="821"/>
      <c r="AP554" s="821"/>
      <c r="AQ554" s="821"/>
      <c r="AR554" s="821"/>
      <c r="AS554" s="821"/>
      <c r="AT554" s="821"/>
      <c r="AU554" s="821"/>
      <c r="AV554" s="821"/>
      <c r="AW554" s="821"/>
      <c r="AX554" s="821"/>
      <c r="AY554" s="821"/>
      <c r="AZ554" s="821"/>
      <c r="BA554" s="822"/>
      <c r="BB554" s="823"/>
      <c r="BC554" s="824"/>
      <c r="BD554" s="825"/>
      <c r="BE554" s="827"/>
      <c r="BF554" s="828"/>
      <c r="BG554" s="828"/>
      <c r="BH554" s="828"/>
      <c r="BI554" s="828"/>
      <c r="BJ554" s="828"/>
      <c r="BK554" s="828"/>
      <c r="BL554" s="829"/>
    </row>
    <row r="555" spans="1:64" ht="15.95" customHeight="1" thickBot="1" x14ac:dyDescent="0.2">
      <c r="A555" s="102"/>
      <c r="B555" s="102"/>
      <c r="C555" s="842"/>
      <c r="D555" s="843"/>
      <c r="E555" s="805"/>
      <c r="F555" s="806"/>
      <c r="G555" s="806"/>
      <c r="H555" s="806"/>
      <c r="I555" s="806"/>
      <c r="J555" s="806"/>
      <c r="K555" s="806"/>
      <c r="L555" s="807"/>
      <c r="M555" s="847"/>
      <c r="N555" s="848"/>
      <c r="O555" s="848"/>
      <c r="P555" s="848"/>
      <c r="Q555" s="848"/>
      <c r="R555" s="848"/>
      <c r="S555" s="848"/>
      <c r="T555" s="848"/>
      <c r="U555" s="848"/>
      <c r="V555" s="848"/>
      <c r="W555" s="848"/>
      <c r="X555" s="849"/>
      <c r="Y555" s="839"/>
      <c r="Z555" s="840"/>
      <c r="AA555" s="840"/>
      <c r="AB555" s="840"/>
      <c r="AC555" s="840"/>
      <c r="AD555" s="840"/>
      <c r="AE555" s="840"/>
      <c r="AF555" s="841"/>
      <c r="AG555" s="817" t="str">
        <f t="shared" si="13"/>
        <v/>
      </c>
      <c r="AH555" s="818"/>
      <c r="AI555" s="818"/>
      <c r="AJ555" s="819"/>
      <c r="AK555" s="850"/>
      <c r="AL555" s="851"/>
      <c r="AM555" s="851"/>
      <c r="AN555" s="851"/>
      <c r="AO555" s="851"/>
      <c r="AP555" s="851"/>
      <c r="AQ555" s="851"/>
      <c r="AR555" s="851"/>
      <c r="AS555" s="851"/>
      <c r="AT555" s="851"/>
      <c r="AU555" s="851"/>
      <c r="AV555" s="851"/>
      <c r="AW555" s="851"/>
      <c r="AX555" s="851"/>
      <c r="AY555" s="851"/>
      <c r="AZ555" s="851"/>
      <c r="BA555" s="852"/>
      <c r="BB555" s="850"/>
      <c r="BC555" s="851"/>
      <c r="BD555" s="852"/>
      <c r="BE555" s="844"/>
      <c r="BF555" s="845"/>
      <c r="BG555" s="845"/>
      <c r="BH555" s="845"/>
      <c r="BI555" s="845"/>
      <c r="BJ555" s="845"/>
      <c r="BK555" s="845"/>
      <c r="BL555" s="846"/>
    </row>
    <row r="556" spans="1:64" ht="15.95" customHeight="1" x14ac:dyDescent="0.15">
      <c r="A556" s="102"/>
      <c r="B556" s="115"/>
      <c r="C556" s="128"/>
      <c r="D556" s="308" t="str">
        <f>D500</f>
        <v>※年齢は、令和5年4月1日時点での年齢とする。</v>
      </c>
      <c r="E556" s="139"/>
      <c r="F556" s="139"/>
      <c r="G556" s="139"/>
      <c r="H556" s="139"/>
      <c r="I556" s="139"/>
      <c r="J556" s="139"/>
      <c r="K556" s="139"/>
      <c r="L556" s="139"/>
      <c r="M556" s="104"/>
      <c r="N556" s="118"/>
      <c r="O556" s="140"/>
      <c r="P556" s="140"/>
      <c r="Q556" s="140"/>
      <c r="R556" s="140"/>
      <c r="S556" s="140"/>
      <c r="T556" s="140"/>
      <c r="U556" s="140"/>
      <c r="V556" s="140"/>
      <c r="W556" s="140"/>
      <c r="X556" s="140"/>
      <c r="Y556" s="118"/>
      <c r="Z556" s="118"/>
      <c r="AA556" s="118"/>
      <c r="AB556" s="118"/>
      <c r="AC556" s="118"/>
      <c r="AD556" s="118"/>
      <c r="AE556" s="118"/>
      <c r="AF556" s="118"/>
      <c r="AG556" s="118"/>
      <c r="AH556" s="118"/>
      <c r="AI556" s="118"/>
      <c r="AJ556" s="118"/>
      <c r="AK556" s="139"/>
      <c r="AL556" s="139"/>
      <c r="AM556" s="139"/>
      <c r="AN556" s="139"/>
      <c r="AO556" s="139"/>
      <c r="AP556" s="139"/>
      <c r="AQ556" s="141"/>
      <c r="AR556" s="141"/>
      <c r="AS556" s="139"/>
      <c r="AT556" s="139"/>
      <c r="AU556" s="139"/>
      <c r="AV556" s="139"/>
      <c r="AW556" s="139"/>
      <c r="AX556" s="139"/>
      <c r="AY556" s="139"/>
      <c r="AZ556" s="142"/>
      <c r="BA556" s="142"/>
      <c r="BB556" s="142"/>
      <c r="BC556" s="142"/>
      <c r="BD556" s="142"/>
      <c r="BE556" s="139"/>
      <c r="BF556" s="139"/>
      <c r="BG556" s="139"/>
      <c r="BH556" s="139"/>
      <c r="BI556" s="139"/>
      <c r="BJ556" s="139"/>
      <c r="BK556" s="139"/>
      <c r="BL556" s="139"/>
    </row>
    <row r="557" spans="1:64" ht="15.95" customHeight="1" x14ac:dyDescent="0.15">
      <c r="D557" s="309"/>
    </row>
  </sheetData>
  <protectedRanges>
    <protectedRange sqref="E53:L55 BE55 BF54:BL55" name="範囲4"/>
    <protectedRange sqref="M7:AF51 M63:AF107 M119:AF163 M175:AF219 M231:AF275 M287:AF331 M343:AF387 M399:AF443 M455:AF499 M511:AF555" name="範囲1"/>
    <protectedRange sqref="E63:L107 E119:L163 E175:L219 E231:L275 E287:L331 E343:L387 E399:L443 E455:L499 E511:L555 E7:L51 AK7:BL51 AK63:BL107 AK119:BL163 AK175:BL219 AK231:BL275 AK287:BL331 AK343:BL387 AK399:BL443 AK455:BL499 AK511:BL555" name="範囲2"/>
    <protectedRange sqref="BO26:BQ40" name="範囲3"/>
    <protectedRange sqref="BE53:BL53" name="範囲4_2"/>
  </protectedRanges>
  <mergeCells count="2565">
    <mergeCell ref="R1:Y1"/>
    <mergeCell ref="Z1:AG1"/>
    <mergeCell ref="AK1:AR1"/>
    <mergeCell ref="AS1:BH1"/>
    <mergeCell ref="BI1:BL1"/>
    <mergeCell ref="C3:BL3"/>
    <mergeCell ref="C5:D6"/>
    <mergeCell ref="E5:L6"/>
    <mergeCell ref="M5:X6"/>
    <mergeCell ref="Y5:AF6"/>
    <mergeCell ref="AG5:AJ6"/>
    <mergeCell ref="AK5:BA6"/>
    <mergeCell ref="BB5:BD6"/>
    <mergeCell ref="BE5:BL6"/>
    <mergeCell ref="C7:D9"/>
    <mergeCell ref="E7:L9"/>
    <mergeCell ref="M7:X7"/>
    <mergeCell ref="Y7:AF8"/>
    <mergeCell ref="AG7:AJ7"/>
    <mergeCell ref="AK7:BA7"/>
    <mergeCell ref="BB7:BD7"/>
    <mergeCell ref="BE7:BL9"/>
    <mergeCell ref="M8:X9"/>
    <mergeCell ref="AG8:AJ8"/>
    <mergeCell ref="AK8:BA8"/>
    <mergeCell ref="BB8:BD8"/>
    <mergeCell ref="Y9:AF9"/>
    <mergeCell ref="AG9:AJ9"/>
    <mergeCell ref="AK9:BA9"/>
    <mergeCell ref="BB9:BD9"/>
    <mergeCell ref="C10:D12"/>
    <mergeCell ref="E10:L12"/>
    <mergeCell ref="M10:X10"/>
    <mergeCell ref="Y10:AF11"/>
    <mergeCell ref="AG10:AJ10"/>
    <mergeCell ref="AK10:BA10"/>
    <mergeCell ref="BB10:BD10"/>
    <mergeCell ref="BE10:BL12"/>
    <mergeCell ref="M11:X12"/>
    <mergeCell ref="AG11:AJ11"/>
    <mergeCell ref="AK11:BA11"/>
    <mergeCell ref="BB11:BD11"/>
    <mergeCell ref="Y12:AF12"/>
    <mergeCell ref="AG12:AJ12"/>
    <mergeCell ref="AK12:BA12"/>
    <mergeCell ref="BB12:BD12"/>
    <mergeCell ref="C13:D15"/>
    <mergeCell ref="E13:L15"/>
    <mergeCell ref="M13:X13"/>
    <mergeCell ref="Y13:AF14"/>
    <mergeCell ref="AG13:AJ13"/>
    <mergeCell ref="AK13:BA13"/>
    <mergeCell ref="BB13:BD13"/>
    <mergeCell ref="BE13:BL15"/>
    <mergeCell ref="M14:X15"/>
    <mergeCell ref="AG14:AJ14"/>
    <mergeCell ref="AK14:BA14"/>
    <mergeCell ref="BB14:BD14"/>
    <mergeCell ref="Y15:AF15"/>
    <mergeCell ref="AG15:AJ15"/>
    <mergeCell ref="AK15:BA15"/>
    <mergeCell ref="BB15:BD15"/>
    <mergeCell ref="C16:D18"/>
    <mergeCell ref="E16:L18"/>
    <mergeCell ref="M16:X16"/>
    <mergeCell ref="Y16:AF17"/>
    <mergeCell ref="AG16:AJ16"/>
    <mergeCell ref="AK16:BA16"/>
    <mergeCell ref="BB16:BD16"/>
    <mergeCell ref="BE16:BL18"/>
    <mergeCell ref="M17:X18"/>
    <mergeCell ref="AG17:AJ17"/>
    <mergeCell ref="AK17:BA17"/>
    <mergeCell ref="BB17:BD17"/>
    <mergeCell ref="Y18:AF18"/>
    <mergeCell ref="AG18:AJ18"/>
    <mergeCell ref="AK18:BA18"/>
    <mergeCell ref="BB18:BD18"/>
    <mergeCell ref="C19:D21"/>
    <mergeCell ref="E19:L21"/>
    <mergeCell ref="M19:X19"/>
    <mergeCell ref="Y19:AF20"/>
    <mergeCell ref="AG19:AJ19"/>
    <mergeCell ref="AK19:BA19"/>
    <mergeCell ref="BB19:BD19"/>
    <mergeCell ref="BE19:BL21"/>
    <mergeCell ref="M20:X21"/>
    <mergeCell ref="AG20:AJ20"/>
    <mergeCell ref="AK20:BA20"/>
    <mergeCell ref="BB20:BD20"/>
    <mergeCell ref="Y21:AF21"/>
    <mergeCell ref="AG21:AJ21"/>
    <mergeCell ref="AK21:BA21"/>
    <mergeCell ref="BB21:BD21"/>
    <mergeCell ref="C22:D24"/>
    <mergeCell ref="E22:L24"/>
    <mergeCell ref="M22:X22"/>
    <mergeCell ref="Y22:AF23"/>
    <mergeCell ref="AG22:AJ22"/>
    <mergeCell ref="AK22:BA22"/>
    <mergeCell ref="BB22:BD22"/>
    <mergeCell ref="BE22:BL24"/>
    <mergeCell ref="M23:X24"/>
    <mergeCell ref="AG23:AJ23"/>
    <mergeCell ref="AK23:BA23"/>
    <mergeCell ref="BB23:BD23"/>
    <mergeCell ref="Y24:AF24"/>
    <mergeCell ref="AG24:AJ24"/>
    <mergeCell ref="AK24:BA24"/>
    <mergeCell ref="BB24:BD24"/>
    <mergeCell ref="C25:D27"/>
    <mergeCell ref="E25:L27"/>
    <mergeCell ref="M25:X25"/>
    <mergeCell ref="Y25:AF26"/>
    <mergeCell ref="AG25:AJ25"/>
    <mergeCell ref="AK25:BA25"/>
    <mergeCell ref="AK27:BA27"/>
    <mergeCell ref="BB25:BD25"/>
    <mergeCell ref="BE25:BL27"/>
    <mergeCell ref="BO25:BQ25"/>
    <mergeCell ref="M26:X27"/>
    <mergeCell ref="AG26:AJ26"/>
    <mergeCell ref="AK26:BA26"/>
    <mergeCell ref="BB26:BD26"/>
    <mergeCell ref="BO26:BQ26"/>
    <mergeCell ref="Y27:AF27"/>
    <mergeCell ref="AG27:AJ27"/>
    <mergeCell ref="BB27:BD27"/>
    <mergeCell ref="BO27:BQ27"/>
    <mergeCell ref="C28:D30"/>
    <mergeCell ref="E28:L30"/>
    <mergeCell ref="M28:X28"/>
    <mergeCell ref="Y28:AF29"/>
    <mergeCell ref="AG28:AJ28"/>
    <mergeCell ref="AK28:BA28"/>
    <mergeCell ref="BB28:BD28"/>
    <mergeCell ref="BE28:BL30"/>
    <mergeCell ref="BO28:BQ28"/>
    <mergeCell ref="M29:X30"/>
    <mergeCell ref="AG29:AJ29"/>
    <mergeCell ref="AK29:BA29"/>
    <mergeCell ref="BB29:BD29"/>
    <mergeCell ref="BO29:BQ29"/>
    <mergeCell ref="Y30:AF30"/>
    <mergeCell ref="AG30:AJ30"/>
    <mergeCell ref="AK30:BA30"/>
    <mergeCell ref="BB30:BD30"/>
    <mergeCell ref="BO30:BQ30"/>
    <mergeCell ref="C31:D33"/>
    <mergeCell ref="E31:L33"/>
    <mergeCell ref="M31:X31"/>
    <mergeCell ref="Y31:AF32"/>
    <mergeCell ref="AG31:AJ31"/>
    <mergeCell ref="AK31:BA31"/>
    <mergeCell ref="BB31:BD31"/>
    <mergeCell ref="BE31:BL33"/>
    <mergeCell ref="BO31:BQ31"/>
    <mergeCell ref="M32:X33"/>
    <mergeCell ref="AG32:AJ32"/>
    <mergeCell ref="AK32:BA32"/>
    <mergeCell ref="BB32:BD32"/>
    <mergeCell ref="BO32:BQ32"/>
    <mergeCell ref="Y33:AF33"/>
    <mergeCell ref="AG33:AJ33"/>
    <mergeCell ref="AK33:BA33"/>
    <mergeCell ref="BB33:BD33"/>
    <mergeCell ref="BO33:BQ33"/>
    <mergeCell ref="C34:D36"/>
    <mergeCell ref="E34:L36"/>
    <mergeCell ref="M34:X34"/>
    <mergeCell ref="Y34:AF35"/>
    <mergeCell ref="AG34:AJ34"/>
    <mergeCell ref="AK34:BA34"/>
    <mergeCell ref="AK36:BA36"/>
    <mergeCell ref="BB34:BD34"/>
    <mergeCell ref="BE34:BL36"/>
    <mergeCell ref="BO34:BQ34"/>
    <mergeCell ref="M35:X36"/>
    <mergeCell ref="AG35:AJ35"/>
    <mergeCell ref="AK35:BA35"/>
    <mergeCell ref="BB35:BD35"/>
    <mergeCell ref="BO35:BQ35"/>
    <mergeCell ref="Y36:AF36"/>
    <mergeCell ref="AG36:AJ36"/>
    <mergeCell ref="BB36:BD36"/>
    <mergeCell ref="BO36:BQ36"/>
    <mergeCell ref="C37:D39"/>
    <mergeCell ref="E37:L39"/>
    <mergeCell ref="M37:X37"/>
    <mergeCell ref="Y37:AF38"/>
    <mergeCell ref="AG37:AJ37"/>
    <mergeCell ref="AK37:BA37"/>
    <mergeCell ref="BB37:BD37"/>
    <mergeCell ref="BE37:BL39"/>
    <mergeCell ref="BO37:BQ37"/>
    <mergeCell ref="M38:X39"/>
    <mergeCell ref="AG38:AJ38"/>
    <mergeCell ref="AK38:BA38"/>
    <mergeCell ref="BB38:BD38"/>
    <mergeCell ref="BO38:BQ38"/>
    <mergeCell ref="Y39:AF39"/>
    <mergeCell ref="AG39:AJ39"/>
    <mergeCell ref="AK39:BA39"/>
    <mergeCell ref="BB39:BD39"/>
    <mergeCell ref="BO39:BQ39"/>
    <mergeCell ref="C40:D42"/>
    <mergeCell ref="E40:L42"/>
    <mergeCell ref="M40:X40"/>
    <mergeCell ref="Y40:AF41"/>
    <mergeCell ref="AG40:AJ40"/>
    <mergeCell ref="AK40:BA40"/>
    <mergeCell ref="BB40:BD40"/>
    <mergeCell ref="BE40:BL42"/>
    <mergeCell ref="BO40:BQ40"/>
    <mergeCell ref="M41:X42"/>
    <mergeCell ref="AG41:AJ41"/>
    <mergeCell ref="AK41:BA41"/>
    <mergeCell ref="BB41:BD41"/>
    <mergeCell ref="Y42:AF42"/>
    <mergeCell ref="AG42:AJ42"/>
    <mergeCell ref="AK42:BA42"/>
    <mergeCell ref="BB42:BD42"/>
    <mergeCell ref="C43:D45"/>
    <mergeCell ref="E43:L45"/>
    <mergeCell ref="M43:X43"/>
    <mergeCell ref="Y43:AF44"/>
    <mergeCell ref="AG43:AJ43"/>
    <mergeCell ref="AK43:BA43"/>
    <mergeCell ref="BB43:BD43"/>
    <mergeCell ref="BE43:BL45"/>
    <mergeCell ref="M44:X45"/>
    <mergeCell ref="AG44:AJ44"/>
    <mergeCell ref="AK44:BA44"/>
    <mergeCell ref="BB44:BD44"/>
    <mergeCell ref="Y45:AF45"/>
    <mergeCell ref="AG45:AJ45"/>
    <mergeCell ref="AK45:BA45"/>
    <mergeCell ref="BB45:BD45"/>
    <mergeCell ref="C46:D48"/>
    <mergeCell ref="E46:L48"/>
    <mergeCell ref="M46:X46"/>
    <mergeCell ref="Y46:AF47"/>
    <mergeCell ref="AG46:AJ46"/>
    <mergeCell ref="AK46:BA46"/>
    <mergeCell ref="BB46:BD46"/>
    <mergeCell ref="BE46:BL48"/>
    <mergeCell ref="M47:X48"/>
    <mergeCell ref="AG47:AJ47"/>
    <mergeCell ref="AK47:BA47"/>
    <mergeCell ref="BB47:BD47"/>
    <mergeCell ref="Y48:AF48"/>
    <mergeCell ref="AG48:AJ48"/>
    <mergeCell ref="AK48:BA48"/>
    <mergeCell ref="BB48:BD48"/>
    <mergeCell ref="C49:D51"/>
    <mergeCell ref="E49:L51"/>
    <mergeCell ref="M49:X49"/>
    <mergeCell ref="Y49:AF50"/>
    <mergeCell ref="AG49:AJ49"/>
    <mergeCell ref="AK49:BA49"/>
    <mergeCell ref="BB49:BD49"/>
    <mergeCell ref="BE49:BL51"/>
    <mergeCell ref="M50:X51"/>
    <mergeCell ref="AG50:AJ50"/>
    <mergeCell ref="AK50:BA50"/>
    <mergeCell ref="BB50:BD50"/>
    <mergeCell ref="Y51:AF51"/>
    <mergeCell ref="AG51:AJ51"/>
    <mergeCell ref="AK51:BA51"/>
    <mergeCell ref="BB51:BD51"/>
    <mergeCell ref="AK52:BD52"/>
    <mergeCell ref="BE52:BL52"/>
    <mergeCell ref="AK53:BD53"/>
    <mergeCell ref="BE53:BL53"/>
    <mergeCell ref="R57:Y57"/>
    <mergeCell ref="Z57:AG57"/>
    <mergeCell ref="AJ57:AQ57"/>
    <mergeCell ref="AR57:BG57"/>
    <mergeCell ref="BI57:BL57"/>
    <mergeCell ref="C59:BL59"/>
    <mergeCell ref="C61:D62"/>
    <mergeCell ref="E61:L62"/>
    <mergeCell ref="M61:X62"/>
    <mergeCell ref="Y61:AF62"/>
    <mergeCell ref="AG61:AJ62"/>
    <mergeCell ref="AK61:BA62"/>
    <mergeCell ref="BB61:BD62"/>
    <mergeCell ref="BE61:BL62"/>
    <mergeCell ref="AK54:BD54"/>
    <mergeCell ref="AK55:BD55"/>
    <mergeCell ref="BE54:BL54"/>
    <mergeCell ref="BE55:BL55"/>
    <mergeCell ref="C63:D65"/>
    <mergeCell ref="E63:L65"/>
    <mergeCell ref="M63:X63"/>
    <mergeCell ref="Y63:AF64"/>
    <mergeCell ref="AG63:AJ63"/>
    <mergeCell ref="AK63:BA63"/>
    <mergeCell ref="BB63:BD63"/>
    <mergeCell ref="BE63:BL65"/>
    <mergeCell ref="M64:X65"/>
    <mergeCell ref="AG64:AJ64"/>
    <mergeCell ref="AK64:BA64"/>
    <mergeCell ref="BB64:BD64"/>
    <mergeCell ref="Y65:AF65"/>
    <mergeCell ref="AG65:AJ65"/>
    <mergeCell ref="AK65:BA65"/>
    <mergeCell ref="BB65:BD65"/>
    <mergeCell ref="C66:D68"/>
    <mergeCell ref="E66:L68"/>
    <mergeCell ref="M66:X66"/>
    <mergeCell ref="Y66:AF67"/>
    <mergeCell ref="AG66:AJ66"/>
    <mergeCell ref="AK66:BA66"/>
    <mergeCell ref="BB66:BD66"/>
    <mergeCell ref="BE66:BL68"/>
    <mergeCell ref="M67:X68"/>
    <mergeCell ref="AG67:AJ67"/>
    <mergeCell ref="AK67:BA67"/>
    <mergeCell ref="BB67:BD67"/>
    <mergeCell ref="Y68:AF68"/>
    <mergeCell ref="AG68:AJ68"/>
    <mergeCell ref="AK68:BA68"/>
    <mergeCell ref="BB68:BD68"/>
    <mergeCell ref="C69:D71"/>
    <mergeCell ref="E69:L71"/>
    <mergeCell ref="M69:X69"/>
    <mergeCell ref="Y69:AF70"/>
    <mergeCell ref="AG69:AJ69"/>
    <mergeCell ref="AK69:BA69"/>
    <mergeCell ref="BB69:BD69"/>
    <mergeCell ref="BE69:BL71"/>
    <mergeCell ref="M70:X71"/>
    <mergeCell ref="AG70:AJ70"/>
    <mergeCell ref="AK70:BA70"/>
    <mergeCell ref="BB70:BD70"/>
    <mergeCell ref="Y71:AF71"/>
    <mergeCell ref="AG71:AJ71"/>
    <mergeCell ref="AK71:BA71"/>
    <mergeCell ref="BB71:BD71"/>
    <mergeCell ref="C72:D74"/>
    <mergeCell ref="E72:L74"/>
    <mergeCell ref="M72:X72"/>
    <mergeCell ref="Y72:AF73"/>
    <mergeCell ref="AG72:AJ72"/>
    <mergeCell ref="AK72:BA72"/>
    <mergeCell ref="BB72:BD72"/>
    <mergeCell ref="BE72:BL74"/>
    <mergeCell ref="M73:X74"/>
    <mergeCell ref="AG73:AJ73"/>
    <mergeCell ref="AK73:BA73"/>
    <mergeCell ref="BB73:BD73"/>
    <mergeCell ref="Y74:AF74"/>
    <mergeCell ref="AG74:AJ74"/>
    <mergeCell ref="AK74:BA74"/>
    <mergeCell ref="BB74:BD74"/>
    <mergeCell ref="C75:D77"/>
    <mergeCell ref="E75:L77"/>
    <mergeCell ref="M75:X75"/>
    <mergeCell ref="Y75:AF76"/>
    <mergeCell ref="AG75:AJ75"/>
    <mergeCell ref="AK75:BA75"/>
    <mergeCell ref="BB75:BD75"/>
    <mergeCell ref="BE75:BL77"/>
    <mergeCell ref="M76:X77"/>
    <mergeCell ref="AG76:AJ76"/>
    <mergeCell ref="AK76:BA76"/>
    <mergeCell ref="BB76:BD76"/>
    <mergeCell ref="Y77:AF77"/>
    <mergeCell ref="AG77:AJ77"/>
    <mergeCell ref="AK77:BA77"/>
    <mergeCell ref="BB77:BD77"/>
    <mergeCell ref="C78:D80"/>
    <mergeCell ref="E78:L80"/>
    <mergeCell ref="M78:X78"/>
    <mergeCell ref="Y78:AF79"/>
    <mergeCell ref="AG78:AJ78"/>
    <mergeCell ref="AK78:BA78"/>
    <mergeCell ref="BB78:BD78"/>
    <mergeCell ref="BE78:BL80"/>
    <mergeCell ref="M79:X80"/>
    <mergeCell ref="AG79:AJ79"/>
    <mergeCell ref="AK79:BA79"/>
    <mergeCell ref="BB79:BD79"/>
    <mergeCell ref="Y80:AF80"/>
    <mergeCell ref="AG80:AJ80"/>
    <mergeCell ref="AK80:BA80"/>
    <mergeCell ref="BB80:BD80"/>
    <mergeCell ref="C81:D83"/>
    <mergeCell ref="E81:L83"/>
    <mergeCell ref="M81:X81"/>
    <mergeCell ref="Y81:AF82"/>
    <mergeCell ref="AG81:AJ81"/>
    <mergeCell ref="AK81:BA81"/>
    <mergeCell ref="BB81:BD81"/>
    <mergeCell ref="BE81:BL83"/>
    <mergeCell ref="M82:X83"/>
    <mergeCell ref="AG82:AJ82"/>
    <mergeCell ref="AK82:BA82"/>
    <mergeCell ref="BB82:BD82"/>
    <mergeCell ref="Y83:AF83"/>
    <mergeCell ref="AG83:AJ83"/>
    <mergeCell ref="AK83:BA83"/>
    <mergeCell ref="BB83:BD83"/>
    <mergeCell ref="C84:D86"/>
    <mergeCell ref="E84:L86"/>
    <mergeCell ref="M84:X84"/>
    <mergeCell ref="Y84:AF85"/>
    <mergeCell ref="AG84:AJ84"/>
    <mergeCell ref="AK84:BA84"/>
    <mergeCell ref="BB84:BD84"/>
    <mergeCell ref="BE84:BL86"/>
    <mergeCell ref="M85:X86"/>
    <mergeCell ref="AG85:AJ85"/>
    <mergeCell ref="AK85:BA85"/>
    <mergeCell ref="BB85:BD85"/>
    <mergeCell ref="Y86:AF86"/>
    <mergeCell ref="AG86:AJ86"/>
    <mergeCell ref="AK86:BA86"/>
    <mergeCell ref="BB86:BD86"/>
    <mergeCell ref="C87:D89"/>
    <mergeCell ref="E87:L89"/>
    <mergeCell ref="M87:X87"/>
    <mergeCell ref="Y87:AF88"/>
    <mergeCell ref="AG87:AJ87"/>
    <mergeCell ref="AK87:BA87"/>
    <mergeCell ref="BB87:BD87"/>
    <mergeCell ref="BE87:BL89"/>
    <mergeCell ref="M88:X89"/>
    <mergeCell ref="AG88:AJ88"/>
    <mergeCell ref="AK88:BA88"/>
    <mergeCell ref="BB88:BD88"/>
    <mergeCell ref="Y89:AF89"/>
    <mergeCell ref="AG89:AJ89"/>
    <mergeCell ref="AK89:BA89"/>
    <mergeCell ref="BB89:BD89"/>
    <mergeCell ref="C90:D92"/>
    <mergeCell ref="E90:L92"/>
    <mergeCell ref="M90:X90"/>
    <mergeCell ref="Y90:AF91"/>
    <mergeCell ref="AG90:AJ90"/>
    <mergeCell ref="AK90:BA90"/>
    <mergeCell ref="BB90:BD90"/>
    <mergeCell ref="BE90:BL92"/>
    <mergeCell ref="M91:X92"/>
    <mergeCell ref="AG91:AJ91"/>
    <mergeCell ref="AK91:BA91"/>
    <mergeCell ref="BB91:BD91"/>
    <mergeCell ref="Y92:AF92"/>
    <mergeCell ref="AG92:AJ92"/>
    <mergeCell ref="AK92:BA92"/>
    <mergeCell ref="BB92:BD92"/>
    <mergeCell ref="C93:D95"/>
    <mergeCell ref="E93:L95"/>
    <mergeCell ref="M93:X93"/>
    <mergeCell ref="Y93:AF94"/>
    <mergeCell ref="AG93:AJ93"/>
    <mergeCell ref="AK93:BA93"/>
    <mergeCell ref="BB93:BD93"/>
    <mergeCell ref="BE93:BL95"/>
    <mergeCell ref="M94:X95"/>
    <mergeCell ref="AG94:AJ94"/>
    <mergeCell ref="AK94:BA94"/>
    <mergeCell ref="BB94:BD94"/>
    <mergeCell ref="Y95:AF95"/>
    <mergeCell ref="AG95:AJ95"/>
    <mergeCell ref="AK95:BA95"/>
    <mergeCell ref="BB95:BD95"/>
    <mergeCell ref="C96:D98"/>
    <mergeCell ref="E96:L98"/>
    <mergeCell ref="M96:X96"/>
    <mergeCell ref="Y96:AF97"/>
    <mergeCell ref="AG96:AJ96"/>
    <mergeCell ref="AK96:BA96"/>
    <mergeCell ref="BB96:BD96"/>
    <mergeCell ref="BE96:BL98"/>
    <mergeCell ref="M97:X98"/>
    <mergeCell ref="AG97:AJ97"/>
    <mergeCell ref="AK97:BA97"/>
    <mergeCell ref="BB97:BD97"/>
    <mergeCell ref="Y98:AF98"/>
    <mergeCell ref="AG98:AJ98"/>
    <mergeCell ref="AK98:BA98"/>
    <mergeCell ref="BB98:BD98"/>
    <mergeCell ref="C99:D101"/>
    <mergeCell ref="E99:L101"/>
    <mergeCell ref="M99:X99"/>
    <mergeCell ref="Y99:AF100"/>
    <mergeCell ref="AG99:AJ99"/>
    <mergeCell ref="AK99:BA99"/>
    <mergeCell ref="BB99:BD99"/>
    <mergeCell ref="BE99:BL101"/>
    <mergeCell ref="M100:X101"/>
    <mergeCell ref="AG100:AJ100"/>
    <mergeCell ref="AK100:BA100"/>
    <mergeCell ref="BB100:BD100"/>
    <mergeCell ref="Y101:AF101"/>
    <mergeCell ref="AG101:AJ101"/>
    <mergeCell ref="AK101:BA101"/>
    <mergeCell ref="BB101:BD101"/>
    <mergeCell ref="C102:D104"/>
    <mergeCell ref="E102:L104"/>
    <mergeCell ref="M102:X102"/>
    <mergeCell ref="Y102:AF103"/>
    <mergeCell ref="AG102:AJ102"/>
    <mergeCell ref="AK102:BA102"/>
    <mergeCell ref="BB102:BD102"/>
    <mergeCell ref="BE102:BL104"/>
    <mergeCell ref="M103:X104"/>
    <mergeCell ref="AG103:AJ103"/>
    <mergeCell ref="AK103:BA103"/>
    <mergeCell ref="BB103:BD103"/>
    <mergeCell ref="Y104:AF104"/>
    <mergeCell ref="AG104:AJ104"/>
    <mergeCell ref="AK104:BA104"/>
    <mergeCell ref="BB104:BD104"/>
    <mergeCell ref="C105:D107"/>
    <mergeCell ref="E105:L107"/>
    <mergeCell ref="M105:X105"/>
    <mergeCell ref="Y105:AF106"/>
    <mergeCell ref="AG105:AJ105"/>
    <mergeCell ref="AK105:BA105"/>
    <mergeCell ref="BB105:BD105"/>
    <mergeCell ref="BE105:BL107"/>
    <mergeCell ref="M106:X107"/>
    <mergeCell ref="AG106:AJ106"/>
    <mergeCell ref="AK106:BA106"/>
    <mergeCell ref="BB106:BD106"/>
    <mergeCell ref="Y107:AF107"/>
    <mergeCell ref="AG107:AJ107"/>
    <mergeCell ref="AK107:BA107"/>
    <mergeCell ref="BB107:BD107"/>
    <mergeCell ref="R113:Y113"/>
    <mergeCell ref="Z113:AG113"/>
    <mergeCell ref="AJ113:AQ113"/>
    <mergeCell ref="AR113:BG113"/>
    <mergeCell ref="BI113:BL113"/>
    <mergeCell ref="C115:BL115"/>
    <mergeCell ref="C117:D118"/>
    <mergeCell ref="E117:L118"/>
    <mergeCell ref="M117:X118"/>
    <mergeCell ref="Y117:AF118"/>
    <mergeCell ref="AG117:AJ118"/>
    <mergeCell ref="AK117:BA118"/>
    <mergeCell ref="BB117:BD118"/>
    <mergeCell ref="BE117:BL118"/>
    <mergeCell ref="C119:D121"/>
    <mergeCell ref="E119:L121"/>
    <mergeCell ref="M119:X119"/>
    <mergeCell ref="Y119:AF120"/>
    <mergeCell ref="AG119:AJ119"/>
    <mergeCell ref="AK119:BA119"/>
    <mergeCell ref="BB119:BD119"/>
    <mergeCell ref="BE119:BL121"/>
    <mergeCell ref="M120:X121"/>
    <mergeCell ref="AG120:AJ120"/>
    <mergeCell ref="AK120:BA120"/>
    <mergeCell ref="BB120:BD120"/>
    <mergeCell ref="Y121:AF121"/>
    <mergeCell ref="AG121:AJ121"/>
    <mergeCell ref="AK121:BA121"/>
    <mergeCell ref="BB121:BD121"/>
    <mergeCell ref="C122:D124"/>
    <mergeCell ref="E122:L124"/>
    <mergeCell ref="M122:X122"/>
    <mergeCell ref="Y122:AF123"/>
    <mergeCell ref="AG122:AJ122"/>
    <mergeCell ref="AK122:BA122"/>
    <mergeCell ref="BB122:BD122"/>
    <mergeCell ref="BE122:BL124"/>
    <mergeCell ref="M123:X124"/>
    <mergeCell ref="AG123:AJ123"/>
    <mergeCell ref="AK123:BA123"/>
    <mergeCell ref="BB123:BD123"/>
    <mergeCell ref="Y124:AF124"/>
    <mergeCell ref="AG124:AJ124"/>
    <mergeCell ref="AK124:BA124"/>
    <mergeCell ref="BB124:BD124"/>
    <mergeCell ref="C125:D127"/>
    <mergeCell ref="E125:L127"/>
    <mergeCell ref="M125:X125"/>
    <mergeCell ref="Y125:AF126"/>
    <mergeCell ref="AG125:AJ125"/>
    <mergeCell ref="AK125:BA125"/>
    <mergeCell ref="BB125:BD125"/>
    <mergeCell ref="BE125:BL127"/>
    <mergeCell ref="M126:X127"/>
    <mergeCell ref="AG126:AJ126"/>
    <mergeCell ref="AK126:BA126"/>
    <mergeCell ref="BB126:BD126"/>
    <mergeCell ref="Y127:AF127"/>
    <mergeCell ref="AG127:AJ127"/>
    <mergeCell ref="AK127:BA127"/>
    <mergeCell ref="BB127:BD127"/>
    <mergeCell ref="C128:D130"/>
    <mergeCell ref="E128:L130"/>
    <mergeCell ref="M128:X128"/>
    <mergeCell ref="Y128:AF129"/>
    <mergeCell ref="AG128:AJ128"/>
    <mergeCell ref="AK128:BA128"/>
    <mergeCell ref="BB128:BD128"/>
    <mergeCell ref="BE128:BL130"/>
    <mergeCell ref="M129:X130"/>
    <mergeCell ref="AG129:AJ129"/>
    <mergeCell ref="AK129:BA129"/>
    <mergeCell ref="BB129:BD129"/>
    <mergeCell ref="Y130:AF130"/>
    <mergeCell ref="AG130:AJ130"/>
    <mergeCell ref="AK130:BA130"/>
    <mergeCell ref="BB130:BD130"/>
    <mergeCell ref="C131:D133"/>
    <mergeCell ref="E131:L133"/>
    <mergeCell ref="M131:X131"/>
    <mergeCell ref="Y131:AF132"/>
    <mergeCell ref="AG131:AJ131"/>
    <mergeCell ref="AK131:BA131"/>
    <mergeCell ref="BB131:BD131"/>
    <mergeCell ref="BE131:BL133"/>
    <mergeCell ref="M132:X133"/>
    <mergeCell ref="AG132:AJ132"/>
    <mergeCell ref="AK132:BA132"/>
    <mergeCell ref="BB132:BD132"/>
    <mergeCell ref="Y133:AF133"/>
    <mergeCell ref="AG133:AJ133"/>
    <mergeCell ref="AK133:BA133"/>
    <mergeCell ref="BB133:BD133"/>
    <mergeCell ref="C134:D136"/>
    <mergeCell ref="E134:L136"/>
    <mergeCell ref="M134:X134"/>
    <mergeCell ref="Y134:AF135"/>
    <mergeCell ref="AG134:AJ134"/>
    <mergeCell ref="AK134:BA134"/>
    <mergeCell ref="BB134:BD134"/>
    <mergeCell ref="BE134:BL136"/>
    <mergeCell ref="M135:X136"/>
    <mergeCell ref="AG135:AJ135"/>
    <mergeCell ref="AK135:BA135"/>
    <mergeCell ref="BB135:BD135"/>
    <mergeCell ref="Y136:AF136"/>
    <mergeCell ref="AG136:AJ136"/>
    <mergeCell ref="AK136:BA136"/>
    <mergeCell ref="BB136:BD136"/>
    <mergeCell ref="C137:D139"/>
    <mergeCell ref="E137:L139"/>
    <mergeCell ref="M137:X137"/>
    <mergeCell ref="Y137:AF138"/>
    <mergeCell ref="AG137:AJ137"/>
    <mergeCell ref="AK137:BA137"/>
    <mergeCell ref="BB137:BD137"/>
    <mergeCell ref="BE137:BL139"/>
    <mergeCell ref="M138:X139"/>
    <mergeCell ref="AG138:AJ138"/>
    <mergeCell ref="AK138:BA138"/>
    <mergeCell ref="BB138:BD138"/>
    <mergeCell ref="Y139:AF139"/>
    <mergeCell ref="AG139:AJ139"/>
    <mergeCell ref="AK139:BA139"/>
    <mergeCell ref="BB139:BD139"/>
    <mergeCell ref="C140:D142"/>
    <mergeCell ref="E140:L142"/>
    <mergeCell ref="M140:X140"/>
    <mergeCell ref="Y140:AF141"/>
    <mergeCell ref="AG140:AJ140"/>
    <mergeCell ref="AK140:BA140"/>
    <mergeCell ref="BB140:BD140"/>
    <mergeCell ref="BE140:BL142"/>
    <mergeCell ref="M141:X142"/>
    <mergeCell ref="AG141:AJ141"/>
    <mergeCell ref="AK141:BA141"/>
    <mergeCell ref="BB141:BD141"/>
    <mergeCell ref="Y142:AF142"/>
    <mergeCell ref="AG142:AJ142"/>
    <mergeCell ref="AK142:BA142"/>
    <mergeCell ref="BB142:BD142"/>
    <mergeCell ref="C143:D145"/>
    <mergeCell ref="E143:L145"/>
    <mergeCell ref="M143:X143"/>
    <mergeCell ref="Y143:AF144"/>
    <mergeCell ref="AG143:AJ143"/>
    <mergeCell ref="AK143:BA143"/>
    <mergeCell ref="BB143:BD143"/>
    <mergeCell ref="BE143:BL145"/>
    <mergeCell ref="M144:X145"/>
    <mergeCell ref="AG144:AJ144"/>
    <mergeCell ref="AK144:BA144"/>
    <mergeCell ref="BB144:BD144"/>
    <mergeCell ref="Y145:AF145"/>
    <mergeCell ref="AG145:AJ145"/>
    <mergeCell ref="AK145:BA145"/>
    <mergeCell ref="BB145:BD145"/>
    <mergeCell ref="C146:D148"/>
    <mergeCell ref="E146:L148"/>
    <mergeCell ref="M146:X146"/>
    <mergeCell ref="Y146:AF147"/>
    <mergeCell ref="AG146:AJ146"/>
    <mergeCell ref="AK146:BA146"/>
    <mergeCell ref="BB146:BD146"/>
    <mergeCell ref="BE146:BL148"/>
    <mergeCell ref="M147:X148"/>
    <mergeCell ref="AG147:AJ147"/>
    <mergeCell ref="AK147:BA147"/>
    <mergeCell ref="BB147:BD147"/>
    <mergeCell ref="Y148:AF148"/>
    <mergeCell ref="AG148:AJ148"/>
    <mergeCell ref="AK148:BA148"/>
    <mergeCell ref="BB148:BD148"/>
    <mergeCell ref="C149:D151"/>
    <mergeCell ref="E149:L151"/>
    <mergeCell ref="M149:X149"/>
    <mergeCell ref="Y149:AF150"/>
    <mergeCell ref="AG149:AJ149"/>
    <mergeCell ref="AK149:BA149"/>
    <mergeCell ref="BB149:BD149"/>
    <mergeCell ref="BE149:BL151"/>
    <mergeCell ref="M150:X151"/>
    <mergeCell ref="AG150:AJ150"/>
    <mergeCell ref="AK150:BA150"/>
    <mergeCell ref="BB150:BD150"/>
    <mergeCell ref="Y151:AF151"/>
    <mergeCell ref="AG151:AJ151"/>
    <mergeCell ref="AK151:BA151"/>
    <mergeCell ref="BB151:BD151"/>
    <mergeCell ref="C152:D154"/>
    <mergeCell ref="E152:L154"/>
    <mergeCell ref="M152:X152"/>
    <mergeCell ref="Y152:AF153"/>
    <mergeCell ref="AG152:AJ152"/>
    <mergeCell ref="AK152:BA152"/>
    <mergeCell ref="BB152:BD152"/>
    <mergeCell ref="BE152:BL154"/>
    <mergeCell ref="M153:X154"/>
    <mergeCell ref="AG153:AJ153"/>
    <mergeCell ref="AK153:BA153"/>
    <mergeCell ref="BB153:BD153"/>
    <mergeCell ref="Y154:AF154"/>
    <mergeCell ref="AG154:AJ154"/>
    <mergeCell ref="AK154:BA154"/>
    <mergeCell ref="BB154:BD154"/>
    <mergeCell ref="Y157:AF157"/>
    <mergeCell ref="AG157:AJ157"/>
    <mergeCell ref="AK157:BA157"/>
    <mergeCell ref="BB157:BD157"/>
    <mergeCell ref="C155:D157"/>
    <mergeCell ref="E155:L157"/>
    <mergeCell ref="M155:X155"/>
    <mergeCell ref="Y155:AF156"/>
    <mergeCell ref="AG155:AJ155"/>
    <mergeCell ref="AK155:BA155"/>
    <mergeCell ref="BB155:BD155"/>
    <mergeCell ref="BE155:BL157"/>
    <mergeCell ref="M156:X157"/>
    <mergeCell ref="AG156:AJ156"/>
    <mergeCell ref="AK156:BA156"/>
    <mergeCell ref="BB156:BD156"/>
    <mergeCell ref="BN158:BN178"/>
    <mergeCell ref="M159:X160"/>
    <mergeCell ref="AG159:AJ159"/>
    <mergeCell ref="AK159:BA159"/>
    <mergeCell ref="BB159:BD159"/>
    <mergeCell ref="Y160:AF160"/>
    <mergeCell ref="AG160:AJ160"/>
    <mergeCell ref="AK160:BA160"/>
    <mergeCell ref="BB160:BD160"/>
    <mergeCell ref="R169:Y169"/>
    <mergeCell ref="Z169:AG169"/>
    <mergeCell ref="AJ169:AQ169"/>
    <mergeCell ref="AR169:BG169"/>
    <mergeCell ref="BI169:BL169"/>
    <mergeCell ref="C171:BL171"/>
    <mergeCell ref="C173:D174"/>
    <mergeCell ref="E173:L174"/>
    <mergeCell ref="M173:X174"/>
    <mergeCell ref="Y173:AF174"/>
    <mergeCell ref="AG173:AJ174"/>
    <mergeCell ref="C161:D163"/>
    <mergeCell ref="E161:L163"/>
    <mergeCell ref="M161:X161"/>
    <mergeCell ref="Y161:AF162"/>
    <mergeCell ref="AG161:AJ161"/>
    <mergeCell ref="AK161:BA161"/>
    <mergeCell ref="BB161:BD161"/>
    <mergeCell ref="C158:D160"/>
    <mergeCell ref="E158:L160"/>
    <mergeCell ref="BE161:BL163"/>
    <mergeCell ref="M162:X163"/>
    <mergeCell ref="AG162:AJ162"/>
    <mergeCell ref="AK162:BA162"/>
    <mergeCell ref="BB162:BD162"/>
    <mergeCell ref="Y163:AF163"/>
    <mergeCell ref="AG163:AJ163"/>
    <mergeCell ref="AK163:BA163"/>
    <mergeCell ref="BB163:BD163"/>
    <mergeCell ref="M158:X158"/>
    <mergeCell ref="Y158:AF159"/>
    <mergeCell ref="AG158:AJ158"/>
    <mergeCell ref="AK158:BA158"/>
    <mergeCell ref="AK173:BA174"/>
    <mergeCell ref="BB173:BD174"/>
    <mergeCell ref="BE173:BL174"/>
    <mergeCell ref="C175:D177"/>
    <mergeCell ref="E175:L177"/>
    <mergeCell ref="M175:X175"/>
    <mergeCell ref="Y175:AF176"/>
    <mergeCell ref="AG175:AJ175"/>
    <mergeCell ref="AK175:BA175"/>
    <mergeCell ref="BB175:BD175"/>
    <mergeCell ref="BE175:BL177"/>
    <mergeCell ref="M176:X177"/>
    <mergeCell ref="AG176:AJ176"/>
    <mergeCell ref="AK176:BA176"/>
    <mergeCell ref="BB176:BD176"/>
    <mergeCell ref="Y177:AF177"/>
    <mergeCell ref="AG177:AJ177"/>
    <mergeCell ref="AK177:BA177"/>
    <mergeCell ref="BB177:BD177"/>
    <mergeCell ref="BB158:BD158"/>
    <mergeCell ref="BE158:BL160"/>
    <mergeCell ref="C178:D180"/>
    <mergeCell ref="E178:L180"/>
    <mergeCell ref="M178:X178"/>
    <mergeCell ref="Y178:AF179"/>
    <mergeCell ref="AG178:AJ178"/>
    <mergeCell ref="AK178:BA178"/>
    <mergeCell ref="BB178:BD178"/>
    <mergeCell ref="BE178:BL180"/>
    <mergeCell ref="M179:X180"/>
    <mergeCell ref="AG179:AJ179"/>
    <mergeCell ref="AK179:BA179"/>
    <mergeCell ref="BB179:BD179"/>
    <mergeCell ref="Y180:AF180"/>
    <mergeCell ref="AG180:AJ180"/>
    <mergeCell ref="AK180:BA180"/>
    <mergeCell ref="BB180:BD180"/>
    <mergeCell ref="C181:D183"/>
    <mergeCell ref="E181:L183"/>
    <mergeCell ref="M181:X181"/>
    <mergeCell ref="Y181:AF182"/>
    <mergeCell ref="AG181:AJ181"/>
    <mergeCell ref="AK181:BA181"/>
    <mergeCell ref="BB181:BD181"/>
    <mergeCell ref="BE181:BL183"/>
    <mergeCell ref="M182:X183"/>
    <mergeCell ref="AG182:AJ182"/>
    <mergeCell ref="AK182:BA182"/>
    <mergeCell ref="BB182:BD182"/>
    <mergeCell ref="Y183:AF183"/>
    <mergeCell ref="AG183:AJ183"/>
    <mergeCell ref="AK183:BA183"/>
    <mergeCell ref="BB183:BD183"/>
    <mergeCell ref="C184:D186"/>
    <mergeCell ref="E184:L186"/>
    <mergeCell ref="M184:X184"/>
    <mergeCell ref="Y184:AF185"/>
    <mergeCell ref="AG184:AJ184"/>
    <mergeCell ref="AK184:BA184"/>
    <mergeCell ref="BB184:BD184"/>
    <mergeCell ref="BE184:BL186"/>
    <mergeCell ref="M185:X186"/>
    <mergeCell ref="AG185:AJ185"/>
    <mergeCell ref="AK185:BA185"/>
    <mergeCell ref="BB185:BD185"/>
    <mergeCell ref="Y186:AF186"/>
    <mergeCell ref="AG186:AJ186"/>
    <mergeCell ref="AK186:BA186"/>
    <mergeCell ref="BB186:BD186"/>
    <mergeCell ref="C187:D189"/>
    <mergeCell ref="E187:L189"/>
    <mergeCell ref="M187:X187"/>
    <mergeCell ref="Y187:AF188"/>
    <mergeCell ref="AG187:AJ187"/>
    <mergeCell ref="AK187:BA187"/>
    <mergeCell ref="BB187:BD187"/>
    <mergeCell ref="BE187:BL189"/>
    <mergeCell ref="M188:X189"/>
    <mergeCell ref="AG188:AJ188"/>
    <mergeCell ref="AK188:BA188"/>
    <mergeCell ref="BB188:BD188"/>
    <mergeCell ref="Y189:AF189"/>
    <mergeCell ref="AG189:AJ189"/>
    <mergeCell ref="AK189:BA189"/>
    <mergeCell ref="BB189:BD189"/>
    <mergeCell ref="C190:D192"/>
    <mergeCell ref="E190:L192"/>
    <mergeCell ref="M190:X190"/>
    <mergeCell ref="Y190:AF191"/>
    <mergeCell ref="AG190:AJ190"/>
    <mergeCell ref="AK190:BA190"/>
    <mergeCell ref="BB190:BD190"/>
    <mergeCell ref="BE190:BL192"/>
    <mergeCell ref="M191:X192"/>
    <mergeCell ref="AG191:AJ191"/>
    <mergeCell ref="AK191:BA191"/>
    <mergeCell ref="BB191:BD191"/>
    <mergeCell ref="Y192:AF192"/>
    <mergeCell ref="AG192:AJ192"/>
    <mergeCell ref="AK192:BA192"/>
    <mergeCell ref="BB192:BD192"/>
    <mergeCell ref="C193:D195"/>
    <mergeCell ref="E193:L195"/>
    <mergeCell ref="M193:X193"/>
    <mergeCell ref="Y193:AF194"/>
    <mergeCell ref="AG193:AJ193"/>
    <mergeCell ref="AK193:BA193"/>
    <mergeCell ref="BB193:BD193"/>
    <mergeCell ref="BE193:BL195"/>
    <mergeCell ref="M194:X195"/>
    <mergeCell ref="AG194:AJ194"/>
    <mergeCell ref="AK194:BA194"/>
    <mergeCell ref="BB194:BD194"/>
    <mergeCell ref="Y195:AF195"/>
    <mergeCell ref="AG195:AJ195"/>
    <mergeCell ref="AK195:BA195"/>
    <mergeCell ref="BB195:BD195"/>
    <mergeCell ref="C196:D198"/>
    <mergeCell ref="E196:L198"/>
    <mergeCell ref="M196:X196"/>
    <mergeCell ref="Y196:AF197"/>
    <mergeCell ref="AG196:AJ196"/>
    <mergeCell ref="AK196:BA196"/>
    <mergeCell ref="BB196:BD196"/>
    <mergeCell ref="BE196:BL198"/>
    <mergeCell ref="M197:X198"/>
    <mergeCell ref="AG197:AJ197"/>
    <mergeCell ref="AK197:BA197"/>
    <mergeCell ref="BB197:BD197"/>
    <mergeCell ref="Y198:AF198"/>
    <mergeCell ref="AG198:AJ198"/>
    <mergeCell ref="AK198:BA198"/>
    <mergeCell ref="BB198:BD198"/>
    <mergeCell ref="C199:D201"/>
    <mergeCell ref="E199:L201"/>
    <mergeCell ref="M199:X199"/>
    <mergeCell ref="Y199:AF200"/>
    <mergeCell ref="AG199:AJ199"/>
    <mergeCell ref="AK199:BA199"/>
    <mergeCell ref="BB199:BD199"/>
    <mergeCell ref="BE199:BL201"/>
    <mergeCell ref="M200:X201"/>
    <mergeCell ref="AG200:AJ200"/>
    <mergeCell ref="AK200:BA200"/>
    <mergeCell ref="BB200:BD200"/>
    <mergeCell ref="Y201:AF201"/>
    <mergeCell ref="AG201:AJ201"/>
    <mergeCell ref="AK201:BA201"/>
    <mergeCell ref="BB201:BD201"/>
    <mergeCell ref="C202:D204"/>
    <mergeCell ref="E202:L204"/>
    <mergeCell ref="M202:X202"/>
    <mergeCell ref="Y202:AF203"/>
    <mergeCell ref="AG202:AJ202"/>
    <mergeCell ref="AK202:BA202"/>
    <mergeCell ref="BB202:BD202"/>
    <mergeCell ref="BE202:BL204"/>
    <mergeCell ref="M203:X204"/>
    <mergeCell ref="AG203:AJ203"/>
    <mergeCell ref="AK203:BA203"/>
    <mergeCell ref="BB203:BD203"/>
    <mergeCell ref="Y204:AF204"/>
    <mergeCell ref="AG204:AJ204"/>
    <mergeCell ref="AK204:BA204"/>
    <mergeCell ref="BB204:BD204"/>
    <mergeCell ref="C205:D207"/>
    <mergeCell ref="E205:L207"/>
    <mergeCell ref="M205:X205"/>
    <mergeCell ref="Y205:AF206"/>
    <mergeCell ref="AG205:AJ205"/>
    <mergeCell ref="AK205:BA205"/>
    <mergeCell ref="BB205:BD205"/>
    <mergeCell ref="BE205:BL207"/>
    <mergeCell ref="M206:X207"/>
    <mergeCell ref="AG206:AJ206"/>
    <mergeCell ref="AK206:BA206"/>
    <mergeCell ref="BB206:BD206"/>
    <mergeCell ref="Y207:AF207"/>
    <mergeCell ref="AG207:AJ207"/>
    <mergeCell ref="AK207:BA207"/>
    <mergeCell ref="BB207:BD207"/>
    <mergeCell ref="C208:D210"/>
    <mergeCell ref="E208:L210"/>
    <mergeCell ref="M208:X208"/>
    <mergeCell ref="Y208:AF209"/>
    <mergeCell ref="AG208:AJ208"/>
    <mergeCell ref="AK208:BA208"/>
    <mergeCell ref="BB208:BD208"/>
    <mergeCell ref="BE208:BL210"/>
    <mergeCell ref="M209:X210"/>
    <mergeCell ref="AG209:AJ209"/>
    <mergeCell ref="AK209:BA209"/>
    <mergeCell ref="BB209:BD209"/>
    <mergeCell ref="Y210:AF210"/>
    <mergeCell ref="AG210:AJ210"/>
    <mergeCell ref="AK210:BA210"/>
    <mergeCell ref="BB210:BD210"/>
    <mergeCell ref="C211:D213"/>
    <mergeCell ref="E211:L213"/>
    <mergeCell ref="M211:X211"/>
    <mergeCell ref="Y211:AF212"/>
    <mergeCell ref="AG211:AJ211"/>
    <mergeCell ref="AK211:BA211"/>
    <mergeCell ref="BB211:BD211"/>
    <mergeCell ref="BE211:BL213"/>
    <mergeCell ref="M212:X213"/>
    <mergeCell ref="AG212:AJ212"/>
    <mergeCell ref="AK212:BA212"/>
    <mergeCell ref="BB212:BD212"/>
    <mergeCell ref="Y213:AF213"/>
    <mergeCell ref="AG213:AJ213"/>
    <mergeCell ref="AK213:BA213"/>
    <mergeCell ref="BB213:BD213"/>
    <mergeCell ref="C214:D216"/>
    <mergeCell ref="E214:L216"/>
    <mergeCell ref="M214:X214"/>
    <mergeCell ref="Y214:AF215"/>
    <mergeCell ref="AG214:AJ214"/>
    <mergeCell ref="AK214:BA214"/>
    <mergeCell ref="BB214:BD214"/>
    <mergeCell ref="BE214:BL216"/>
    <mergeCell ref="M215:X216"/>
    <mergeCell ref="AG215:AJ215"/>
    <mergeCell ref="AK215:BA215"/>
    <mergeCell ref="BB215:BD215"/>
    <mergeCell ref="Y216:AF216"/>
    <mergeCell ref="AG216:AJ216"/>
    <mergeCell ref="AK216:BA216"/>
    <mergeCell ref="BB216:BD216"/>
    <mergeCell ref="C217:D219"/>
    <mergeCell ref="E217:L219"/>
    <mergeCell ref="M217:X217"/>
    <mergeCell ref="Y217:AF218"/>
    <mergeCell ref="AG217:AJ217"/>
    <mergeCell ref="AK217:BA217"/>
    <mergeCell ref="BB217:BD217"/>
    <mergeCell ref="BE217:BL219"/>
    <mergeCell ref="M218:X219"/>
    <mergeCell ref="AG218:AJ218"/>
    <mergeCell ref="AK218:BA218"/>
    <mergeCell ref="BB218:BD218"/>
    <mergeCell ref="Y219:AF219"/>
    <mergeCell ref="AG219:AJ219"/>
    <mergeCell ref="AK219:BA219"/>
    <mergeCell ref="BB219:BD219"/>
    <mergeCell ref="R225:Y225"/>
    <mergeCell ref="Z225:AG225"/>
    <mergeCell ref="AJ225:AQ225"/>
    <mergeCell ref="AR225:BG225"/>
    <mergeCell ref="BI225:BL225"/>
    <mergeCell ref="C227:BL227"/>
    <mergeCell ref="C229:D230"/>
    <mergeCell ref="E229:L230"/>
    <mergeCell ref="M229:X230"/>
    <mergeCell ref="Y229:AF230"/>
    <mergeCell ref="AG229:AJ230"/>
    <mergeCell ref="AK229:BA230"/>
    <mergeCell ref="BB229:BD230"/>
    <mergeCell ref="BE229:BL230"/>
    <mergeCell ref="C231:D233"/>
    <mergeCell ref="E231:L233"/>
    <mergeCell ref="M231:X231"/>
    <mergeCell ref="Y231:AF232"/>
    <mergeCell ref="AG231:AJ231"/>
    <mergeCell ref="AK231:BA231"/>
    <mergeCell ref="BB231:BD231"/>
    <mergeCell ref="BE231:BL233"/>
    <mergeCell ref="M232:X233"/>
    <mergeCell ref="AG232:AJ232"/>
    <mergeCell ref="AK232:BA232"/>
    <mergeCell ref="BB232:BD232"/>
    <mergeCell ref="Y233:AF233"/>
    <mergeCell ref="AG233:AJ233"/>
    <mergeCell ref="AK233:BA233"/>
    <mergeCell ref="BB233:BD233"/>
    <mergeCell ref="C234:D236"/>
    <mergeCell ref="E234:L236"/>
    <mergeCell ref="M234:X234"/>
    <mergeCell ref="Y234:AF235"/>
    <mergeCell ref="AG234:AJ234"/>
    <mergeCell ref="AK234:BA234"/>
    <mergeCell ref="BB234:BD234"/>
    <mergeCell ref="BE234:BL236"/>
    <mergeCell ref="M235:X236"/>
    <mergeCell ref="AG235:AJ235"/>
    <mergeCell ref="AK235:BA235"/>
    <mergeCell ref="BB235:BD235"/>
    <mergeCell ref="Y236:AF236"/>
    <mergeCell ref="AG236:AJ236"/>
    <mergeCell ref="AK236:BA236"/>
    <mergeCell ref="BB236:BD236"/>
    <mergeCell ref="C237:D239"/>
    <mergeCell ref="E237:L239"/>
    <mergeCell ref="M237:X237"/>
    <mergeCell ref="Y237:AF238"/>
    <mergeCell ref="AG237:AJ237"/>
    <mergeCell ref="AK237:BA237"/>
    <mergeCell ref="BB237:BD237"/>
    <mergeCell ref="BE237:BL239"/>
    <mergeCell ref="M238:X239"/>
    <mergeCell ref="AG238:AJ238"/>
    <mergeCell ref="AK238:BA238"/>
    <mergeCell ref="BB238:BD238"/>
    <mergeCell ref="Y239:AF239"/>
    <mergeCell ref="AG239:AJ239"/>
    <mergeCell ref="AK239:BA239"/>
    <mergeCell ref="BB239:BD239"/>
    <mergeCell ref="C240:D242"/>
    <mergeCell ref="E240:L242"/>
    <mergeCell ref="M240:X240"/>
    <mergeCell ref="Y240:AF241"/>
    <mergeCell ref="AG240:AJ240"/>
    <mergeCell ref="AK240:BA240"/>
    <mergeCell ref="BB240:BD240"/>
    <mergeCell ref="BE240:BL242"/>
    <mergeCell ref="M241:X242"/>
    <mergeCell ref="AG241:AJ241"/>
    <mergeCell ref="AK241:BA241"/>
    <mergeCell ref="BB241:BD241"/>
    <mergeCell ref="Y242:AF242"/>
    <mergeCell ref="AG242:AJ242"/>
    <mergeCell ref="AK242:BA242"/>
    <mergeCell ref="BB242:BD242"/>
    <mergeCell ref="C243:D245"/>
    <mergeCell ref="E243:L245"/>
    <mergeCell ref="M243:X243"/>
    <mergeCell ref="Y243:AF244"/>
    <mergeCell ref="AG243:AJ243"/>
    <mergeCell ref="AK243:BA243"/>
    <mergeCell ref="BB243:BD243"/>
    <mergeCell ref="BE243:BL245"/>
    <mergeCell ref="M244:X245"/>
    <mergeCell ref="AG244:AJ244"/>
    <mergeCell ref="AK244:BA244"/>
    <mergeCell ref="BB244:BD244"/>
    <mergeCell ref="Y245:AF245"/>
    <mergeCell ref="AG245:AJ245"/>
    <mergeCell ref="AK245:BA245"/>
    <mergeCell ref="BB245:BD245"/>
    <mergeCell ref="C246:D248"/>
    <mergeCell ref="E246:L248"/>
    <mergeCell ref="M246:X246"/>
    <mergeCell ref="Y246:AF247"/>
    <mergeCell ref="AG246:AJ246"/>
    <mergeCell ref="AK246:BA246"/>
    <mergeCell ref="BB246:BD246"/>
    <mergeCell ref="BE246:BL248"/>
    <mergeCell ref="M247:X248"/>
    <mergeCell ref="AG247:AJ247"/>
    <mergeCell ref="AK247:BA247"/>
    <mergeCell ref="BB247:BD247"/>
    <mergeCell ref="Y248:AF248"/>
    <mergeCell ref="AG248:AJ248"/>
    <mergeCell ref="AK248:BA248"/>
    <mergeCell ref="BB248:BD248"/>
    <mergeCell ref="C249:D251"/>
    <mergeCell ref="E249:L251"/>
    <mergeCell ref="M249:X249"/>
    <mergeCell ref="Y249:AF250"/>
    <mergeCell ref="AG249:AJ249"/>
    <mergeCell ref="AK249:BA249"/>
    <mergeCell ref="BB249:BD249"/>
    <mergeCell ref="BE249:BL251"/>
    <mergeCell ref="M250:X251"/>
    <mergeCell ref="AG250:AJ250"/>
    <mergeCell ref="AK250:BA250"/>
    <mergeCell ref="BB250:BD250"/>
    <mergeCell ref="Y251:AF251"/>
    <mergeCell ref="AG251:AJ251"/>
    <mergeCell ref="AK251:BA251"/>
    <mergeCell ref="BB251:BD251"/>
    <mergeCell ref="C252:D254"/>
    <mergeCell ref="E252:L254"/>
    <mergeCell ref="M252:X252"/>
    <mergeCell ref="Y252:AF253"/>
    <mergeCell ref="AG252:AJ252"/>
    <mergeCell ref="AK252:BA252"/>
    <mergeCell ref="BB252:BD252"/>
    <mergeCell ref="BE252:BL254"/>
    <mergeCell ref="M253:X254"/>
    <mergeCell ref="AG253:AJ253"/>
    <mergeCell ref="AK253:BA253"/>
    <mergeCell ref="BB253:BD253"/>
    <mergeCell ref="Y254:AF254"/>
    <mergeCell ref="AG254:AJ254"/>
    <mergeCell ref="AK254:BA254"/>
    <mergeCell ref="BB254:BD254"/>
    <mergeCell ref="C255:D257"/>
    <mergeCell ref="E255:L257"/>
    <mergeCell ref="M255:X255"/>
    <mergeCell ref="Y255:AF256"/>
    <mergeCell ref="AG255:AJ255"/>
    <mergeCell ref="AK255:BA255"/>
    <mergeCell ref="BB255:BD255"/>
    <mergeCell ref="BE255:BL257"/>
    <mergeCell ref="M256:X257"/>
    <mergeCell ref="AG256:AJ256"/>
    <mergeCell ref="AK256:BA256"/>
    <mergeCell ref="BB256:BD256"/>
    <mergeCell ref="Y257:AF257"/>
    <mergeCell ref="AG257:AJ257"/>
    <mergeCell ref="AK257:BA257"/>
    <mergeCell ref="BB257:BD257"/>
    <mergeCell ref="C258:D260"/>
    <mergeCell ref="E258:L260"/>
    <mergeCell ref="M258:X258"/>
    <mergeCell ref="Y258:AF259"/>
    <mergeCell ref="AG258:AJ258"/>
    <mergeCell ref="AK258:BA258"/>
    <mergeCell ref="BB258:BD258"/>
    <mergeCell ref="BE258:BL260"/>
    <mergeCell ref="M259:X260"/>
    <mergeCell ref="AG259:AJ259"/>
    <mergeCell ref="AK259:BA259"/>
    <mergeCell ref="BB259:BD259"/>
    <mergeCell ref="Y260:AF260"/>
    <mergeCell ref="AG260:AJ260"/>
    <mergeCell ref="AK260:BA260"/>
    <mergeCell ref="BB260:BD260"/>
    <mergeCell ref="C261:D263"/>
    <mergeCell ref="E261:L263"/>
    <mergeCell ref="M261:X261"/>
    <mergeCell ref="Y261:AF262"/>
    <mergeCell ref="AG261:AJ261"/>
    <mergeCell ref="AK261:BA261"/>
    <mergeCell ref="BB261:BD261"/>
    <mergeCell ref="BE261:BL263"/>
    <mergeCell ref="M262:X263"/>
    <mergeCell ref="AG262:AJ262"/>
    <mergeCell ref="AK262:BA262"/>
    <mergeCell ref="BB262:BD262"/>
    <mergeCell ref="Y263:AF263"/>
    <mergeCell ref="AG263:AJ263"/>
    <mergeCell ref="AK263:BA263"/>
    <mergeCell ref="BB263:BD263"/>
    <mergeCell ref="C264:D266"/>
    <mergeCell ref="E264:L266"/>
    <mergeCell ref="M264:X264"/>
    <mergeCell ref="Y264:AF265"/>
    <mergeCell ref="AG264:AJ264"/>
    <mergeCell ref="AK264:BA264"/>
    <mergeCell ref="BB264:BD264"/>
    <mergeCell ref="BE264:BL266"/>
    <mergeCell ref="M265:X266"/>
    <mergeCell ref="AG265:AJ265"/>
    <mergeCell ref="AK265:BA265"/>
    <mergeCell ref="BB265:BD265"/>
    <mergeCell ref="Y266:AF266"/>
    <mergeCell ref="AG266:AJ266"/>
    <mergeCell ref="AK266:BA266"/>
    <mergeCell ref="BB266:BD266"/>
    <mergeCell ref="C267:D269"/>
    <mergeCell ref="E267:L269"/>
    <mergeCell ref="M267:X267"/>
    <mergeCell ref="Y267:AF268"/>
    <mergeCell ref="AG267:AJ267"/>
    <mergeCell ref="AK267:BA267"/>
    <mergeCell ref="BB267:BD267"/>
    <mergeCell ref="BE267:BL269"/>
    <mergeCell ref="M268:X269"/>
    <mergeCell ref="AG268:AJ268"/>
    <mergeCell ref="AK268:BA268"/>
    <mergeCell ref="BB268:BD268"/>
    <mergeCell ref="Y269:AF269"/>
    <mergeCell ref="AG269:AJ269"/>
    <mergeCell ref="AK269:BA269"/>
    <mergeCell ref="BB269:BD269"/>
    <mergeCell ref="C270:D272"/>
    <mergeCell ref="E270:L272"/>
    <mergeCell ref="M270:X270"/>
    <mergeCell ref="Y270:AF271"/>
    <mergeCell ref="AG270:AJ270"/>
    <mergeCell ref="AK270:BA270"/>
    <mergeCell ref="BB270:BD270"/>
    <mergeCell ref="BE270:BL272"/>
    <mergeCell ref="M271:X272"/>
    <mergeCell ref="AG271:AJ271"/>
    <mergeCell ref="AK271:BA271"/>
    <mergeCell ref="BB271:BD271"/>
    <mergeCell ref="Y272:AF272"/>
    <mergeCell ref="AG272:AJ272"/>
    <mergeCell ref="AK272:BA272"/>
    <mergeCell ref="BB272:BD272"/>
    <mergeCell ref="C273:D275"/>
    <mergeCell ref="E273:L275"/>
    <mergeCell ref="M273:X273"/>
    <mergeCell ref="Y273:AF274"/>
    <mergeCell ref="AG273:AJ273"/>
    <mergeCell ref="AK273:BA273"/>
    <mergeCell ref="BB273:BD273"/>
    <mergeCell ref="BE273:BL275"/>
    <mergeCell ref="M274:X275"/>
    <mergeCell ref="AG274:AJ274"/>
    <mergeCell ref="AK274:BA274"/>
    <mergeCell ref="BB274:BD274"/>
    <mergeCell ref="Y275:AF275"/>
    <mergeCell ref="AG275:AJ275"/>
    <mergeCell ref="AK275:BA275"/>
    <mergeCell ref="BB275:BD275"/>
    <mergeCell ref="R281:Y281"/>
    <mergeCell ref="Z281:AG281"/>
    <mergeCell ref="AJ281:AQ281"/>
    <mergeCell ref="AR281:BG281"/>
    <mergeCell ref="BI281:BL281"/>
    <mergeCell ref="C283:BL283"/>
    <mergeCell ref="C285:D286"/>
    <mergeCell ref="E285:L286"/>
    <mergeCell ref="M285:X286"/>
    <mergeCell ref="Y285:AF286"/>
    <mergeCell ref="AG285:AJ286"/>
    <mergeCell ref="AK285:BA286"/>
    <mergeCell ref="BB285:BD286"/>
    <mergeCell ref="BE285:BL286"/>
    <mergeCell ref="C287:D289"/>
    <mergeCell ref="E287:L289"/>
    <mergeCell ref="M287:X287"/>
    <mergeCell ref="Y287:AF288"/>
    <mergeCell ref="AG287:AJ287"/>
    <mergeCell ref="AK287:BA287"/>
    <mergeCell ref="BB287:BD287"/>
    <mergeCell ref="BE287:BL289"/>
    <mergeCell ref="M288:X289"/>
    <mergeCell ref="AG288:AJ288"/>
    <mergeCell ref="AK288:BA288"/>
    <mergeCell ref="BB288:BD288"/>
    <mergeCell ref="Y289:AF289"/>
    <mergeCell ref="AG289:AJ289"/>
    <mergeCell ref="AK289:BA289"/>
    <mergeCell ref="BB289:BD289"/>
    <mergeCell ref="C290:D292"/>
    <mergeCell ref="E290:L292"/>
    <mergeCell ref="M290:X290"/>
    <mergeCell ref="Y290:AF291"/>
    <mergeCell ref="AG290:AJ290"/>
    <mergeCell ref="AK290:BA290"/>
    <mergeCell ref="BB290:BD290"/>
    <mergeCell ref="BE290:BL292"/>
    <mergeCell ref="M291:X292"/>
    <mergeCell ref="AG291:AJ291"/>
    <mergeCell ref="AK291:BA291"/>
    <mergeCell ref="BB291:BD291"/>
    <mergeCell ref="Y292:AF292"/>
    <mergeCell ref="AG292:AJ292"/>
    <mergeCell ref="AK292:BA292"/>
    <mergeCell ref="BB292:BD292"/>
    <mergeCell ref="C293:D295"/>
    <mergeCell ref="E293:L295"/>
    <mergeCell ref="M293:X293"/>
    <mergeCell ref="Y293:AF294"/>
    <mergeCell ref="AG293:AJ293"/>
    <mergeCell ref="AK293:BA293"/>
    <mergeCell ref="BB293:BD293"/>
    <mergeCell ref="BE293:BL295"/>
    <mergeCell ref="M294:X295"/>
    <mergeCell ref="AG294:AJ294"/>
    <mergeCell ref="AK294:BA294"/>
    <mergeCell ref="BB294:BD294"/>
    <mergeCell ref="Y295:AF295"/>
    <mergeCell ref="AG295:AJ295"/>
    <mergeCell ref="AK295:BA295"/>
    <mergeCell ref="BB295:BD295"/>
    <mergeCell ref="C296:D298"/>
    <mergeCell ref="E296:L298"/>
    <mergeCell ref="M296:X296"/>
    <mergeCell ref="Y296:AF297"/>
    <mergeCell ref="AG296:AJ296"/>
    <mergeCell ref="AK296:BA296"/>
    <mergeCell ref="BB296:BD296"/>
    <mergeCell ref="BE296:BL298"/>
    <mergeCell ref="M297:X298"/>
    <mergeCell ref="AG297:AJ297"/>
    <mergeCell ref="AK297:BA297"/>
    <mergeCell ref="BB297:BD297"/>
    <mergeCell ref="Y298:AF298"/>
    <mergeCell ref="AG298:AJ298"/>
    <mergeCell ref="AK298:BA298"/>
    <mergeCell ref="BB298:BD298"/>
    <mergeCell ref="C299:D301"/>
    <mergeCell ref="E299:L301"/>
    <mergeCell ref="M299:X299"/>
    <mergeCell ref="Y299:AF300"/>
    <mergeCell ref="AG299:AJ299"/>
    <mergeCell ref="AK299:BA299"/>
    <mergeCell ref="BB299:BD299"/>
    <mergeCell ref="BE299:BL301"/>
    <mergeCell ref="M300:X301"/>
    <mergeCell ref="AG300:AJ300"/>
    <mergeCell ref="AK300:BA300"/>
    <mergeCell ref="BB300:BD300"/>
    <mergeCell ref="Y301:AF301"/>
    <mergeCell ref="AG301:AJ301"/>
    <mergeCell ref="AK301:BA301"/>
    <mergeCell ref="BB301:BD301"/>
    <mergeCell ref="C302:D304"/>
    <mergeCell ref="E302:L304"/>
    <mergeCell ref="M302:X302"/>
    <mergeCell ref="Y302:AF303"/>
    <mergeCell ref="AG302:AJ302"/>
    <mergeCell ref="AK302:BA302"/>
    <mergeCell ref="BB302:BD302"/>
    <mergeCell ref="BE302:BL304"/>
    <mergeCell ref="M303:X304"/>
    <mergeCell ref="AG303:AJ303"/>
    <mergeCell ref="AK303:BA303"/>
    <mergeCell ref="BB303:BD303"/>
    <mergeCell ref="Y304:AF304"/>
    <mergeCell ref="AG304:AJ304"/>
    <mergeCell ref="AK304:BA304"/>
    <mergeCell ref="BB304:BD304"/>
    <mergeCell ref="C305:D307"/>
    <mergeCell ref="E305:L307"/>
    <mergeCell ref="M305:X305"/>
    <mergeCell ref="Y305:AF306"/>
    <mergeCell ref="AG305:AJ305"/>
    <mergeCell ref="AK305:BA305"/>
    <mergeCell ref="BB305:BD305"/>
    <mergeCell ref="BE305:BL307"/>
    <mergeCell ref="M306:X307"/>
    <mergeCell ref="AG306:AJ306"/>
    <mergeCell ref="AK306:BA306"/>
    <mergeCell ref="BB306:BD306"/>
    <mergeCell ref="Y307:AF307"/>
    <mergeCell ref="AG307:AJ307"/>
    <mergeCell ref="AK307:BA307"/>
    <mergeCell ref="BB307:BD307"/>
    <mergeCell ref="C308:D310"/>
    <mergeCell ref="E308:L310"/>
    <mergeCell ref="M308:X308"/>
    <mergeCell ref="Y308:AF309"/>
    <mergeCell ref="AG308:AJ308"/>
    <mergeCell ref="AK308:BA308"/>
    <mergeCell ref="BB308:BD308"/>
    <mergeCell ref="BE308:BL310"/>
    <mergeCell ref="M309:X310"/>
    <mergeCell ref="AG309:AJ309"/>
    <mergeCell ref="AK309:BA309"/>
    <mergeCell ref="BB309:BD309"/>
    <mergeCell ref="Y310:AF310"/>
    <mergeCell ref="AG310:AJ310"/>
    <mergeCell ref="AK310:BA310"/>
    <mergeCell ref="BB310:BD310"/>
    <mergeCell ref="C311:D313"/>
    <mergeCell ref="E311:L313"/>
    <mergeCell ref="M311:X311"/>
    <mergeCell ref="Y311:AF312"/>
    <mergeCell ref="AG311:AJ311"/>
    <mergeCell ref="AK311:BA311"/>
    <mergeCell ref="BB311:BD311"/>
    <mergeCell ref="BE311:BL313"/>
    <mergeCell ref="M312:X313"/>
    <mergeCell ref="AG312:AJ312"/>
    <mergeCell ref="AK312:BA312"/>
    <mergeCell ref="BB312:BD312"/>
    <mergeCell ref="Y313:AF313"/>
    <mergeCell ref="AG313:AJ313"/>
    <mergeCell ref="AK313:BA313"/>
    <mergeCell ref="BB313:BD313"/>
    <mergeCell ref="C314:D316"/>
    <mergeCell ref="E314:L316"/>
    <mergeCell ref="M314:X314"/>
    <mergeCell ref="Y314:AF315"/>
    <mergeCell ref="AG314:AJ314"/>
    <mergeCell ref="AK314:BA314"/>
    <mergeCell ref="BB314:BD314"/>
    <mergeCell ref="BE314:BL316"/>
    <mergeCell ref="M315:X316"/>
    <mergeCell ref="AG315:AJ315"/>
    <mergeCell ref="AK315:BA315"/>
    <mergeCell ref="BB315:BD315"/>
    <mergeCell ref="Y316:AF316"/>
    <mergeCell ref="AG316:AJ316"/>
    <mergeCell ref="AK316:BA316"/>
    <mergeCell ref="BB316:BD316"/>
    <mergeCell ref="C317:D319"/>
    <mergeCell ref="E317:L319"/>
    <mergeCell ref="M317:X317"/>
    <mergeCell ref="Y317:AF318"/>
    <mergeCell ref="AG317:AJ317"/>
    <mergeCell ref="AK317:BA317"/>
    <mergeCell ref="BB317:BD317"/>
    <mergeCell ref="BE317:BL319"/>
    <mergeCell ref="M318:X319"/>
    <mergeCell ref="AG318:AJ318"/>
    <mergeCell ref="AK318:BA318"/>
    <mergeCell ref="BB318:BD318"/>
    <mergeCell ref="Y319:AF319"/>
    <mergeCell ref="AG319:AJ319"/>
    <mergeCell ref="AK319:BA319"/>
    <mergeCell ref="BB319:BD319"/>
    <mergeCell ref="C320:D322"/>
    <mergeCell ref="E320:L322"/>
    <mergeCell ref="M320:X320"/>
    <mergeCell ref="Y320:AF321"/>
    <mergeCell ref="AG320:AJ320"/>
    <mergeCell ref="AK320:BA320"/>
    <mergeCell ref="BB320:BD320"/>
    <mergeCell ref="BE320:BL322"/>
    <mergeCell ref="M321:X322"/>
    <mergeCell ref="AG321:AJ321"/>
    <mergeCell ref="AK321:BA321"/>
    <mergeCell ref="BB321:BD321"/>
    <mergeCell ref="Y322:AF322"/>
    <mergeCell ref="AG322:AJ322"/>
    <mergeCell ref="AK322:BA322"/>
    <mergeCell ref="BB322:BD322"/>
    <mergeCell ref="C323:D325"/>
    <mergeCell ref="E323:L325"/>
    <mergeCell ref="M323:X323"/>
    <mergeCell ref="Y323:AF324"/>
    <mergeCell ref="AG323:AJ323"/>
    <mergeCell ref="AK323:BA323"/>
    <mergeCell ref="BB323:BD323"/>
    <mergeCell ref="BE323:BL325"/>
    <mergeCell ref="M324:X325"/>
    <mergeCell ref="AG324:AJ324"/>
    <mergeCell ref="AK324:BA324"/>
    <mergeCell ref="BB324:BD324"/>
    <mergeCell ref="Y325:AF325"/>
    <mergeCell ref="AG325:AJ325"/>
    <mergeCell ref="AK325:BA325"/>
    <mergeCell ref="BB325:BD325"/>
    <mergeCell ref="C326:D328"/>
    <mergeCell ref="E326:L328"/>
    <mergeCell ref="M326:X326"/>
    <mergeCell ref="Y326:AF327"/>
    <mergeCell ref="AG326:AJ326"/>
    <mergeCell ref="AK326:BA326"/>
    <mergeCell ref="BB326:BD326"/>
    <mergeCell ref="BE326:BL328"/>
    <mergeCell ref="M327:X328"/>
    <mergeCell ref="AG327:AJ327"/>
    <mergeCell ref="AK327:BA327"/>
    <mergeCell ref="BB327:BD327"/>
    <mergeCell ref="Y328:AF328"/>
    <mergeCell ref="AG328:AJ328"/>
    <mergeCell ref="AK328:BA328"/>
    <mergeCell ref="BB328:BD328"/>
    <mergeCell ref="C329:D331"/>
    <mergeCell ref="E329:L331"/>
    <mergeCell ref="M329:X329"/>
    <mergeCell ref="Y329:AF330"/>
    <mergeCell ref="AG329:AJ329"/>
    <mergeCell ref="AK329:BA329"/>
    <mergeCell ref="BB329:BD329"/>
    <mergeCell ref="BE329:BL331"/>
    <mergeCell ref="M330:X331"/>
    <mergeCell ref="AG330:AJ330"/>
    <mergeCell ref="AK330:BA330"/>
    <mergeCell ref="BB330:BD330"/>
    <mergeCell ref="Y331:AF331"/>
    <mergeCell ref="AG331:AJ331"/>
    <mergeCell ref="AK331:BA331"/>
    <mergeCell ref="BB331:BD331"/>
    <mergeCell ref="R337:Y337"/>
    <mergeCell ref="Z337:AG337"/>
    <mergeCell ref="AJ337:AQ337"/>
    <mergeCell ref="AR337:BG337"/>
    <mergeCell ref="BI337:BL337"/>
    <mergeCell ref="C339:BL339"/>
    <mergeCell ref="C341:D342"/>
    <mergeCell ref="E341:L342"/>
    <mergeCell ref="M341:X342"/>
    <mergeCell ref="Y341:AF342"/>
    <mergeCell ref="AG341:AJ342"/>
    <mergeCell ref="AK341:BA342"/>
    <mergeCell ref="BB341:BD342"/>
    <mergeCell ref="BE341:BL342"/>
    <mergeCell ref="C343:D345"/>
    <mergeCell ref="E343:L345"/>
    <mergeCell ref="M343:X343"/>
    <mergeCell ref="Y343:AF344"/>
    <mergeCell ref="AG343:AJ343"/>
    <mergeCell ref="AK343:BA343"/>
    <mergeCell ref="BB343:BD343"/>
    <mergeCell ref="BE343:BL345"/>
    <mergeCell ref="M344:X345"/>
    <mergeCell ref="AG344:AJ344"/>
    <mergeCell ref="AK344:BA344"/>
    <mergeCell ref="BB344:BD344"/>
    <mergeCell ref="Y345:AF345"/>
    <mergeCell ref="AG345:AJ345"/>
    <mergeCell ref="AK345:BA345"/>
    <mergeCell ref="BB345:BD345"/>
    <mergeCell ref="C346:D348"/>
    <mergeCell ref="E346:L348"/>
    <mergeCell ref="M346:X346"/>
    <mergeCell ref="Y346:AF347"/>
    <mergeCell ref="AG346:AJ346"/>
    <mergeCell ref="AK346:BA346"/>
    <mergeCell ref="BB346:BD346"/>
    <mergeCell ref="BE346:BL348"/>
    <mergeCell ref="M347:X348"/>
    <mergeCell ref="AG347:AJ347"/>
    <mergeCell ref="AK347:BA347"/>
    <mergeCell ref="BB347:BD347"/>
    <mergeCell ref="Y348:AF348"/>
    <mergeCell ref="AG348:AJ348"/>
    <mergeCell ref="AK348:BA348"/>
    <mergeCell ref="BB348:BD348"/>
    <mergeCell ref="C349:D351"/>
    <mergeCell ref="E349:L351"/>
    <mergeCell ref="M349:X349"/>
    <mergeCell ref="Y349:AF350"/>
    <mergeCell ref="AG349:AJ349"/>
    <mergeCell ref="AK349:BA349"/>
    <mergeCell ref="BB349:BD349"/>
    <mergeCell ref="BE349:BL351"/>
    <mergeCell ref="M350:X351"/>
    <mergeCell ref="AG350:AJ350"/>
    <mergeCell ref="AK350:BA350"/>
    <mergeCell ref="BB350:BD350"/>
    <mergeCell ref="Y351:AF351"/>
    <mergeCell ref="AG351:AJ351"/>
    <mergeCell ref="AK351:BA351"/>
    <mergeCell ref="BB351:BD351"/>
    <mergeCell ref="C352:D354"/>
    <mergeCell ref="E352:L354"/>
    <mergeCell ref="M352:X352"/>
    <mergeCell ref="Y352:AF353"/>
    <mergeCell ref="AG352:AJ352"/>
    <mergeCell ref="AK352:BA352"/>
    <mergeCell ref="BB352:BD352"/>
    <mergeCell ref="BE352:BL354"/>
    <mergeCell ref="M353:X354"/>
    <mergeCell ref="AG353:AJ353"/>
    <mergeCell ref="AK353:BA353"/>
    <mergeCell ref="BB353:BD353"/>
    <mergeCell ref="Y354:AF354"/>
    <mergeCell ref="AG354:AJ354"/>
    <mergeCell ref="AK354:BA354"/>
    <mergeCell ref="BB354:BD354"/>
    <mergeCell ref="C355:D357"/>
    <mergeCell ref="E355:L357"/>
    <mergeCell ref="M355:X355"/>
    <mergeCell ref="Y355:AF356"/>
    <mergeCell ref="AG355:AJ355"/>
    <mergeCell ref="AK355:BA355"/>
    <mergeCell ref="BB355:BD355"/>
    <mergeCell ref="BE355:BL357"/>
    <mergeCell ref="M356:X357"/>
    <mergeCell ref="AG356:AJ356"/>
    <mergeCell ref="AK356:BA356"/>
    <mergeCell ref="BB356:BD356"/>
    <mergeCell ref="Y357:AF357"/>
    <mergeCell ref="AG357:AJ357"/>
    <mergeCell ref="AK357:BA357"/>
    <mergeCell ref="BB357:BD357"/>
    <mergeCell ref="C358:D360"/>
    <mergeCell ref="E358:L360"/>
    <mergeCell ref="M358:X358"/>
    <mergeCell ref="Y358:AF359"/>
    <mergeCell ref="AG358:AJ358"/>
    <mergeCell ref="AK358:BA358"/>
    <mergeCell ref="BB358:BD358"/>
    <mergeCell ref="BE358:BL360"/>
    <mergeCell ref="M359:X360"/>
    <mergeCell ref="AG359:AJ359"/>
    <mergeCell ref="AK359:BA359"/>
    <mergeCell ref="BB359:BD359"/>
    <mergeCell ref="Y360:AF360"/>
    <mergeCell ref="AG360:AJ360"/>
    <mergeCell ref="AK360:BA360"/>
    <mergeCell ref="BB360:BD360"/>
    <mergeCell ref="C361:D363"/>
    <mergeCell ref="E361:L363"/>
    <mergeCell ref="M361:X361"/>
    <mergeCell ref="Y361:AF362"/>
    <mergeCell ref="AG361:AJ361"/>
    <mergeCell ref="AK361:BA361"/>
    <mergeCell ref="BB361:BD361"/>
    <mergeCell ref="BE361:BL363"/>
    <mergeCell ref="M362:X363"/>
    <mergeCell ref="AG362:AJ362"/>
    <mergeCell ref="AK362:BA362"/>
    <mergeCell ref="BB362:BD362"/>
    <mergeCell ref="Y363:AF363"/>
    <mergeCell ref="AG363:AJ363"/>
    <mergeCell ref="AK363:BA363"/>
    <mergeCell ref="BB363:BD363"/>
    <mergeCell ref="C364:D366"/>
    <mergeCell ref="E364:L366"/>
    <mergeCell ref="M364:X364"/>
    <mergeCell ref="Y364:AF365"/>
    <mergeCell ref="AG364:AJ364"/>
    <mergeCell ref="AK364:BA364"/>
    <mergeCell ref="BB364:BD364"/>
    <mergeCell ref="BE364:BL366"/>
    <mergeCell ref="M365:X366"/>
    <mergeCell ref="AG365:AJ365"/>
    <mergeCell ref="AK365:BA365"/>
    <mergeCell ref="BB365:BD365"/>
    <mergeCell ref="Y366:AF366"/>
    <mergeCell ref="AG366:AJ366"/>
    <mergeCell ref="AK366:BA366"/>
    <mergeCell ref="BB366:BD366"/>
    <mergeCell ref="C367:D369"/>
    <mergeCell ref="E367:L369"/>
    <mergeCell ref="M367:X367"/>
    <mergeCell ref="Y367:AF368"/>
    <mergeCell ref="AG367:AJ367"/>
    <mergeCell ref="AK367:BA367"/>
    <mergeCell ref="BB367:BD367"/>
    <mergeCell ref="BE367:BL369"/>
    <mergeCell ref="M368:X369"/>
    <mergeCell ref="AG368:AJ368"/>
    <mergeCell ref="AK368:BA368"/>
    <mergeCell ref="BB368:BD368"/>
    <mergeCell ref="Y369:AF369"/>
    <mergeCell ref="AG369:AJ369"/>
    <mergeCell ref="AK369:BA369"/>
    <mergeCell ref="BB369:BD369"/>
    <mergeCell ref="C370:D372"/>
    <mergeCell ref="E370:L372"/>
    <mergeCell ref="M370:X370"/>
    <mergeCell ref="Y370:AF371"/>
    <mergeCell ref="AG370:AJ370"/>
    <mergeCell ref="AK370:BA370"/>
    <mergeCell ref="BB370:BD370"/>
    <mergeCell ref="BE370:BL372"/>
    <mergeCell ref="M371:X372"/>
    <mergeCell ref="AG371:AJ371"/>
    <mergeCell ref="AK371:BA371"/>
    <mergeCell ref="BB371:BD371"/>
    <mergeCell ref="Y372:AF372"/>
    <mergeCell ref="AG372:AJ372"/>
    <mergeCell ref="AK372:BA372"/>
    <mergeCell ref="BB372:BD372"/>
    <mergeCell ref="C373:D375"/>
    <mergeCell ref="E373:L375"/>
    <mergeCell ref="M373:X373"/>
    <mergeCell ref="Y373:AF374"/>
    <mergeCell ref="AG373:AJ373"/>
    <mergeCell ref="AK373:BA373"/>
    <mergeCell ref="BB373:BD373"/>
    <mergeCell ref="BE373:BL375"/>
    <mergeCell ref="M374:X375"/>
    <mergeCell ref="AG374:AJ374"/>
    <mergeCell ref="AK374:BA374"/>
    <mergeCell ref="BB374:BD374"/>
    <mergeCell ref="Y375:AF375"/>
    <mergeCell ref="AG375:AJ375"/>
    <mergeCell ref="AK375:BA375"/>
    <mergeCell ref="BB375:BD375"/>
    <mergeCell ref="C376:D378"/>
    <mergeCell ref="E376:L378"/>
    <mergeCell ref="M376:X376"/>
    <mergeCell ref="Y376:AF377"/>
    <mergeCell ref="AG376:AJ376"/>
    <mergeCell ref="AK376:BA376"/>
    <mergeCell ref="BB376:BD376"/>
    <mergeCell ref="BE376:BL378"/>
    <mergeCell ref="M377:X378"/>
    <mergeCell ref="AG377:AJ377"/>
    <mergeCell ref="AK377:BA377"/>
    <mergeCell ref="BB377:BD377"/>
    <mergeCell ref="Y378:AF378"/>
    <mergeCell ref="AG378:AJ378"/>
    <mergeCell ref="AK378:BA378"/>
    <mergeCell ref="BB378:BD378"/>
    <mergeCell ref="C379:D381"/>
    <mergeCell ref="E379:L381"/>
    <mergeCell ref="M379:X379"/>
    <mergeCell ref="Y379:AF380"/>
    <mergeCell ref="AG379:AJ379"/>
    <mergeCell ref="AK379:BA379"/>
    <mergeCell ref="BB379:BD379"/>
    <mergeCell ref="BE379:BL381"/>
    <mergeCell ref="M380:X381"/>
    <mergeCell ref="AG380:AJ380"/>
    <mergeCell ref="AK380:BA380"/>
    <mergeCell ref="BB380:BD380"/>
    <mergeCell ref="Y381:AF381"/>
    <mergeCell ref="AG381:AJ381"/>
    <mergeCell ref="AK381:BA381"/>
    <mergeCell ref="BB381:BD381"/>
    <mergeCell ref="C382:D384"/>
    <mergeCell ref="E382:L384"/>
    <mergeCell ref="M382:X382"/>
    <mergeCell ref="Y382:AF383"/>
    <mergeCell ref="AG382:AJ382"/>
    <mergeCell ref="AK382:BA382"/>
    <mergeCell ref="BB382:BD382"/>
    <mergeCell ref="BE382:BL384"/>
    <mergeCell ref="M383:X384"/>
    <mergeCell ref="AG383:AJ383"/>
    <mergeCell ref="AK383:BA383"/>
    <mergeCell ref="BB383:BD383"/>
    <mergeCell ref="Y384:AF384"/>
    <mergeCell ref="AG384:AJ384"/>
    <mergeCell ref="AK384:BA384"/>
    <mergeCell ref="BB384:BD384"/>
    <mergeCell ref="C385:D387"/>
    <mergeCell ref="E385:L387"/>
    <mergeCell ref="M385:X385"/>
    <mergeCell ref="Y385:AF386"/>
    <mergeCell ref="AG385:AJ385"/>
    <mergeCell ref="AK385:BA385"/>
    <mergeCell ref="BB385:BD385"/>
    <mergeCell ref="BE385:BL387"/>
    <mergeCell ref="M386:X387"/>
    <mergeCell ref="AG386:AJ386"/>
    <mergeCell ref="AK386:BA386"/>
    <mergeCell ref="BB386:BD386"/>
    <mergeCell ref="Y387:AF387"/>
    <mergeCell ref="AG387:AJ387"/>
    <mergeCell ref="AK387:BA387"/>
    <mergeCell ref="BB387:BD387"/>
    <mergeCell ref="R393:Y393"/>
    <mergeCell ref="Z393:AG393"/>
    <mergeCell ref="AJ393:AQ393"/>
    <mergeCell ref="AR393:BG393"/>
    <mergeCell ref="BI393:BL393"/>
    <mergeCell ref="C395:BL395"/>
    <mergeCell ref="C397:D398"/>
    <mergeCell ref="E397:L398"/>
    <mergeCell ref="M397:X398"/>
    <mergeCell ref="Y397:AF398"/>
    <mergeCell ref="AG397:AJ398"/>
    <mergeCell ref="AK397:BA398"/>
    <mergeCell ref="BB397:BD398"/>
    <mergeCell ref="BE397:BL398"/>
    <mergeCell ref="C399:D401"/>
    <mergeCell ref="E399:L401"/>
    <mergeCell ref="M399:X399"/>
    <mergeCell ref="Y399:AF400"/>
    <mergeCell ref="AG399:AJ399"/>
    <mergeCell ref="AK399:BA399"/>
    <mergeCell ref="BB399:BD399"/>
    <mergeCell ref="BE399:BL401"/>
    <mergeCell ref="M400:X401"/>
    <mergeCell ref="AG400:AJ400"/>
    <mergeCell ref="AK400:BA400"/>
    <mergeCell ref="BB400:BD400"/>
    <mergeCell ref="Y401:AF401"/>
    <mergeCell ref="AG401:AJ401"/>
    <mergeCell ref="AK401:BA401"/>
    <mergeCell ref="BB401:BD401"/>
    <mergeCell ref="C402:D404"/>
    <mergeCell ref="E402:L404"/>
    <mergeCell ref="M402:X402"/>
    <mergeCell ref="Y402:AF403"/>
    <mergeCell ref="AG402:AJ402"/>
    <mergeCell ref="AK402:BA402"/>
    <mergeCell ref="BB402:BD402"/>
    <mergeCell ref="BE402:BL404"/>
    <mergeCell ref="M403:X404"/>
    <mergeCell ref="AG403:AJ403"/>
    <mergeCell ref="AK403:BA403"/>
    <mergeCell ref="BB403:BD403"/>
    <mergeCell ref="Y404:AF404"/>
    <mergeCell ref="AG404:AJ404"/>
    <mergeCell ref="AK404:BA404"/>
    <mergeCell ref="BB404:BD404"/>
    <mergeCell ref="C405:D407"/>
    <mergeCell ref="E405:L407"/>
    <mergeCell ref="M405:X405"/>
    <mergeCell ref="Y405:AF406"/>
    <mergeCell ref="AG405:AJ405"/>
    <mergeCell ref="AK405:BA405"/>
    <mergeCell ref="BB405:BD405"/>
    <mergeCell ref="BE405:BL407"/>
    <mergeCell ref="M406:X407"/>
    <mergeCell ref="AG406:AJ406"/>
    <mergeCell ref="AK406:BA406"/>
    <mergeCell ref="BB406:BD406"/>
    <mergeCell ref="Y407:AF407"/>
    <mergeCell ref="AG407:AJ407"/>
    <mergeCell ref="AK407:BA407"/>
    <mergeCell ref="BB407:BD407"/>
    <mergeCell ref="C408:D410"/>
    <mergeCell ref="E408:L410"/>
    <mergeCell ref="M408:X408"/>
    <mergeCell ref="Y408:AF409"/>
    <mergeCell ref="AG408:AJ408"/>
    <mergeCell ref="AK408:BA408"/>
    <mergeCell ref="BB408:BD408"/>
    <mergeCell ref="BE408:BL410"/>
    <mergeCell ref="M409:X410"/>
    <mergeCell ref="AG409:AJ409"/>
    <mergeCell ref="AK409:BA409"/>
    <mergeCell ref="BB409:BD409"/>
    <mergeCell ref="Y410:AF410"/>
    <mergeCell ref="AG410:AJ410"/>
    <mergeCell ref="AK410:BA410"/>
    <mergeCell ref="BB410:BD410"/>
    <mergeCell ref="C411:D413"/>
    <mergeCell ref="E411:L413"/>
    <mergeCell ref="M411:X411"/>
    <mergeCell ref="Y411:AF412"/>
    <mergeCell ref="AG411:AJ411"/>
    <mergeCell ref="AK411:BA411"/>
    <mergeCell ref="BB411:BD411"/>
    <mergeCell ref="BE411:BL413"/>
    <mergeCell ref="M412:X413"/>
    <mergeCell ref="AG412:AJ412"/>
    <mergeCell ref="AK412:BA412"/>
    <mergeCell ref="BB412:BD412"/>
    <mergeCell ref="Y413:AF413"/>
    <mergeCell ref="AG413:AJ413"/>
    <mergeCell ref="AK413:BA413"/>
    <mergeCell ref="BB413:BD413"/>
    <mergeCell ref="C414:D416"/>
    <mergeCell ref="E414:L416"/>
    <mergeCell ref="M414:X414"/>
    <mergeCell ref="Y414:AF415"/>
    <mergeCell ref="AG414:AJ414"/>
    <mergeCell ref="AK414:BA414"/>
    <mergeCell ref="BB414:BD414"/>
    <mergeCell ref="BE414:BL416"/>
    <mergeCell ref="M415:X416"/>
    <mergeCell ref="AG415:AJ415"/>
    <mergeCell ref="AK415:BA415"/>
    <mergeCell ref="BB415:BD415"/>
    <mergeCell ref="Y416:AF416"/>
    <mergeCell ref="AG416:AJ416"/>
    <mergeCell ref="AK416:BA416"/>
    <mergeCell ref="BB416:BD416"/>
    <mergeCell ref="C417:D419"/>
    <mergeCell ref="E417:L419"/>
    <mergeCell ref="M417:X417"/>
    <mergeCell ref="Y417:AF418"/>
    <mergeCell ref="AG417:AJ417"/>
    <mergeCell ref="AK417:BA417"/>
    <mergeCell ref="BB417:BD417"/>
    <mergeCell ref="BE417:BL419"/>
    <mergeCell ref="M418:X419"/>
    <mergeCell ref="AG418:AJ418"/>
    <mergeCell ref="AK418:BA418"/>
    <mergeCell ref="BB418:BD418"/>
    <mergeCell ref="Y419:AF419"/>
    <mergeCell ref="AG419:AJ419"/>
    <mergeCell ref="AK419:BA419"/>
    <mergeCell ref="BB419:BD419"/>
    <mergeCell ref="C420:D422"/>
    <mergeCell ref="E420:L422"/>
    <mergeCell ref="M420:X420"/>
    <mergeCell ref="Y420:AF421"/>
    <mergeCell ref="AG420:AJ420"/>
    <mergeCell ref="AK420:BA420"/>
    <mergeCell ref="BB420:BD420"/>
    <mergeCell ref="BE420:BL422"/>
    <mergeCell ref="M421:X422"/>
    <mergeCell ref="AG421:AJ421"/>
    <mergeCell ref="AK421:BA421"/>
    <mergeCell ref="BB421:BD421"/>
    <mergeCell ref="Y422:AF422"/>
    <mergeCell ref="AG422:AJ422"/>
    <mergeCell ref="AK422:BA422"/>
    <mergeCell ref="BB422:BD422"/>
    <mergeCell ref="C423:D425"/>
    <mergeCell ref="E423:L425"/>
    <mergeCell ref="M423:X423"/>
    <mergeCell ref="Y423:AF424"/>
    <mergeCell ref="AG423:AJ423"/>
    <mergeCell ref="AK423:BA423"/>
    <mergeCell ref="BB423:BD423"/>
    <mergeCell ref="BE423:BL425"/>
    <mergeCell ref="M424:X425"/>
    <mergeCell ref="AG424:AJ424"/>
    <mergeCell ref="AK424:BA424"/>
    <mergeCell ref="BB424:BD424"/>
    <mergeCell ref="Y425:AF425"/>
    <mergeCell ref="AG425:AJ425"/>
    <mergeCell ref="AK425:BA425"/>
    <mergeCell ref="BB425:BD425"/>
    <mergeCell ref="C426:D428"/>
    <mergeCell ref="E426:L428"/>
    <mergeCell ref="M426:X426"/>
    <mergeCell ref="Y426:AF427"/>
    <mergeCell ref="AG426:AJ426"/>
    <mergeCell ref="AK426:BA426"/>
    <mergeCell ref="BB426:BD426"/>
    <mergeCell ref="BE426:BL428"/>
    <mergeCell ref="M427:X428"/>
    <mergeCell ref="AG427:AJ427"/>
    <mergeCell ref="AK427:BA427"/>
    <mergeCell ref="BB427:BD427"/>
    <mergeCell ref="Y428:AF428"/>
    <mergeCell ref="AG428:AJ428"/>
    <mergeCell ref="AK428:BA428"/>
    <mergeCell ref="BB428:BD428"/>
    <mergeCell ref="C429:D431"/>
    <mergeCell ref="E429:L431"/>
    <mergeCell ref="M429:X429"/>
    <mergeCell ref="Y429:AF430"/>
    <mergeCell ref="AG429:AJ429"/>
    <mergeCell ref="AK429:BA429"/>
    <mergeCell ref="BB429:BD429"/>
    <mergeCell ref="BE429:BL431"/>
    <mergeCell ref="M430:X431"/>
    <mergeCell ref="AG430:AJ430"/>
    <mergeCell ref="AK430:BA430"/>
    <mergeCell ref="BB430:BD430"/>
    <mergeCell ref="Y431:AF431"/>
    <mergeCell ref="AG431:AJ431"/>
    <mergeCell ref="AK431:BA431"/>
    <mergeCell ref="BB431:BD431"/>
    <mergeCell ref="C432:D434"/>
    <mergeCell ref="E432:L434"/>
    <mergeCell ref="M432:X432"/>
    <mergeCell ref="Y432:AF433"/>
    <mergeCell ref="AG432:AJ432"/>
    <mergeCell ref="AK432:BA432"/>
    <mergeCell ref="BB432:BD432"/>
    <mergeCell ref="BE432:BL434"/>
    <mergeCell ref="M433:X434"/>
    <mergeCell ref="AG433:AJ433"/>
    <mergeCell ref="AK433:BA433"/>
    <mergeCell ref="BB433:BD433"/>
    <mergeCell ref="Y434:AF434"/>
    <mergeCell ref="AG434:AJ434"/>
    <mergeCell ref="AK434:BA434"/>
    <mergeCell ref="BB434:BD434"/>
    <mergeCell ref="C435:D437"/>
    <mergeCell ref="E435:L437"/>
    <mergeCell ref="M435:X435"/>
    <mergeCell ref="Y435:AF436"/>
    <mergeCell ref="AG435:AJ435"/>
    <mergeCell ref="AK435:BA435"/>
    <mergeCell ref="BB435:BD435"/>
    <mergeCell ref="BE435:BL437"/>
    <mergeCell ref="M436:X437"/>
    <mergeCell ref="AG436:AJ436"/>
    <mergeCell ref="AK436:BA436"/>
    <mergeCell ref="BB436:BD436"/>
    <mergeCell ref="Y437:AF437"/>
    <mergeCell ref="AG437:AJ437"/>
    <mergeCell ref="AK437:BA437"/>
    <mergeCell ref="BB437:BD437"/>
    <mergeCell ref="C438:D440"/>
    <mergeCell ref="E438:L440"/>
    <mergeCell ref="M438:X438"/>
    <mergeCell ref="Y438:AF439"/>
    <mergeCell ref="AG438:AJ438"/>
    <mergeCell ref="AK438:BA438"/>
    <mergeCell ref="BB438:BD438"/>
    <mergeCell ref="BE438:BL440"/>
    <mergeCell ref="M439:X440"/>
    <mergeCell ref="AG439:AJ439"/>
    <mergeCell ref="AK439:BA439"/>
    <mergeCell ref="BB439:BD439"/>
    <mergeCell ref="Y440:AF440"/>
    <mergeCell ref="AG440:AJ440"/>
    <mergeCell ref="AK440:BA440"/>
    <mergeCell ref="BB440:BD440"/>
    <mergeCell ref="C441:D443"/>
    <mergeCell ref="E441:L443"/>
    <mergeCell ref="M441:X441"/>
    <mergeCell ref="Y441:AF442"/>
    <mergeCell ref="AG441:AJ441"/>
    <mergeCell ref="AK441:BA441"/>
    <mergeCell ref="BB441:BD441"/>
    <mergeCell ref="BE441:BL443"/>
    <mergeCell ref="M442:X443"/>
    <mergeCell ref="AG442:AJ442"/>
    <mergeCell ref="AK442:BA442"/>
    <mergeCell ref="BB442:BD442"/>
    <mergeCell ref="Y443:AF443"/>
    <mergeCell ref="AG443:AJ443"/>
    <mergeCell ref="AK443:BA443"/>
    <mergeCell ref="BB443:BD443"/>
    <mergeCell ref="R449:Y449"/>
    <mergeCell ref="Z449:AG449"/>
    <mergeCell ref="AJ449:AQ449"/>
    <mergeCell ref="AR449:BG449"/>
    <mergeCell ref="BI449:BL449"/>
    <mergeCell ref="C451:BL451"/>
    <mergeCell ref="C453:D454"/>
    <mergeCell ref="E453:L454"/>
    <mergeCell ref="M453:X454"/>
    <mergeCell ref="Y453:AF454"/>
    <mergeCell ref="AG453:AJ454"/>
    <mergeCell ref="AK453:BA454"/>
    <mergeCell ref="BB453:BD454"/>
    <mergeCell ref="BE453:BL454"/>
    <mergeCell ref="C455:D457"/>
    <mergeCell ref="E455:L457"/>
    <mergeCell ref="M455:X455"/>
    <mergeCell ref="Y455:AF456"/>
    <mergeCell ref="AG455:AJ455"/>
    <mergeCell ref="AK455:BA455"/>
    <mergeCell ref="BB455:BD455"/>
    <mergeCell ref="BE455:BL457"/>
    <mergeCell ref="M456:X457"/>
    <mergeCell ref="AG456:AJ456"/>
    <mergeCell ref="AK456:BA456"/>
    <mergeCell ref="BB456:BD456"/>
    <mergeCell ref="Y457:AF457"/>
    <mergeCell ref="AG457:AJ457"/>
    <mergeCell ref="AK457:BA457"/>
    <mergeCell ref="BB457:BD457"/>
    <mergeCell ref="C458:D460"/>
    <mergeCell ref="E458:L460"/>
    <mergeCell ref="M458:X458"/>
    <mergeCell ref="Y458:AF459"/>
    <mergeCell ref="AG458:AJ458"/>
    <mergeCell ref="AK458:BA458"/>
    <mergeCell ref="BB458:BD458"/>
    <mergeCell ref="BE458:BL460"/>
    <mergeCell ref="M459:X460"/>
    <mergeCell ref="AG459:AJ459"/>
    <mergeCell ref="AK459:BA459"/>
    <mergeCell ref="BB459:BD459"/>
    <mergeCell ref="Y460:AF460"/>
    <mergeCell ref="AG460:AJ460"/>
    <mergeCell ref="AK460:BA460"/>
    <mergeCell ref="BB460:BD460"/>
    <mergeCell ref="C461:D463"/>
    <mergeCell ref="E461:L463"/>
    <mergeCell ref="M461:X461"/>
    <mergeCell ref="Y461:AF462"/>
    <mergeCell ref="AG461:AJ461"/>
    <mergeCell ref="AK461:BA461"/>
    <mergeCell ref="BB461:BD461"/>
    <mergeCell ref="BE461:BL463"/>
    <mergeCell ref="M462:X463"/>
    <mergeCell ref="AG462:AJ462"/>
    <mergeCell ref="AK462:BA462"/>
    <mergeCell ref="BB462:BD462"/>
    <mergeCell ref="Y463:AF463"/>
    <mergeCell ref="AG463:AJ463"/>
    <mergeCell ref="AK463:BA463"/>
    <mergeCell ref="BB463:BD463"/>
    <mergeCell ref="C464:D466"/>
    <mergeCell ref="E464:L466"/>
    <mergeCell ref="M464:X464"/>
    <mergeCell ref="Y464:AF465"/>
    <mergeCell ref="AG464:AJ464"/>
    <mergeCell ref="AK464:BA464"/>
    <mergeCell ref="BB464:BD464"/>
    <mergeCell ref="BE464:BL466"/>
    <mergeCell ref="M465:X466"/>
    <mergeCell ref="AG465:AJ465"/>
    <mergeCell ref="AK465:BA465"/>
    <mergeCell ref="BB465:BD465"/>
    <mergeCell ref="Y466:AF466"/>
    <mergeCell ref="AG466:AJ466"/>
    <mergeCell ref="AK466:BA466"/>
    <mergeCell ref="BB466:BD466"/>
    <mergeCell ref="C467:D469"/>
    <mergeCell ref="E467:L469"/>
    <mergeCell ref="M467:X467"/>
    <mergeCell ref="Y467:AF468"/>
    <mergeCell ref="AG467:AJ467"/>
    <mergeCell ref="AK467:BA467"/>
    <mergeCell ref="BB467:BD467"/>
    <mergeCell ref="BE467:BL469"/>
    <mergeCell ref="M468:X469"/>
    <mergeCell ref="AG468:AJ468"/>
    <mergeCell ref="AK468:BA468"/>
    <mergeCell ref="BB468:BD468"/>
    <mergeCell ref="Y469:AF469"/>
    <mergeCell ref="AG469:AJ469"/>
    <mergeCell ref="AK469:BA469"/>
    <mergeCell ref="BB469:BD469"/>
    <mergeCell ref="C470:D472"/>
    <mergeCell ref="E470:L472"/>
    <mergeCell ref="M470:X470"/>
    <mergeCell ref="Y470:AF471"/>
    <mergeCell ref="AG470:AJ470"/>
    <mergeCell ref="AK470:BA470"/>
    <mergeCell ref="BB470:BD470"/>
    <mergeCell ref="BE470:BL472"/>
    <mergeCell ref="M471:X472"/>
    <mergeCell ref="AG471:AJ471"/>
    <mergeCell ref="AK471:BA471"/>
    <mergeCell ref="BB471:BD471"/>
    <mergeCell ref="Y472:AF472"/>
    <mergeCell ref="AG472:AJ472"/>
    <mergeCell ref="AK472:BA472"/>
    <mergeCell ref="BB472:BD472"/>
    <mergeCell ref="C473:D475"/>
    <mergeCell ref="E473:L475"/>
    <mergeCell ref="M473:X473"/>
    <mergeCell ref="Y473:AF474"/>
    <mergeCell ref="AG473:AJ473"/>
    <mergeCell ref="AK473:BA473"/>
    <mergeCell ref="BB473:BD473"/>
    <mergeCell ref="BE473:BL475"/>
    <mergeCell ref="M474:X475"/>
    <mergeCell ref="AG474:AJ474"/>
    <mergeCell ref="AK474:BA474"/>
    <mergeCell ref="BB474:BD474"/>
    <mergeCell ref="Y475:AF475"/>
    <mergeCell ref="AG475:AJ475"/>
    <mergeCell ref="AK475:BA475"/>
    <mergeCell ref="BB475:BD475"/>
    <mergeCell ref="C476:D478"/>
    <mergeCell ref="E476:L478"/>
    <mergeCell ref="M476:X476"/>
    <mergeCell ref="Y476:AF477"/>
    <mergeCell ref="AG476:AJ476"/>
    <mergeCell ref="AK476:BA476"/>
    <mergeCell ref="BB476:BD476"/>
    <mergeCell ref="BE476:BL478"/>
    <mergeCell ref="M477:X478"/>
    <mergeCell ref="AG477:AJ477"/>
    <mergeCell ref="AK477:BA477"/>
    <mergeCell ref="BB477:BD477"/>
    <mergeCell ref="Y478:AF478"/>
    <mergeCell ref="AG478:AJ478"/>
    <mergeCell ref="AK478:BA478"/>
    <mergeCell ref="BB478:BD478"/>
    <mergeCell ref="C479:D481"/>
    <mergeCell ref="E479:L481"/>
    <mergeCell ref="M479:X479"/>
    <mergeCell ref="Y479:AF480"/>
    <mergeCell ref="AG479:AJ479"/>
    <mergeCell ref="AK479:BA479"/>
    <mergeCell ref="BB479:BD479"/>
    <mergeCell ref="BE479:BL481"/>
    <mergeCell ref="M480:X481"/>
    <mergeCell ref="AG480:AJ480"/>
    <mergeCell ref="AK480:BA480"/>
    <mergeCell ref="BB480:BD480"/>
    <mergeCell ref="Y481:AF481"/>
    <mergeCell ref="AG481:AJ481"/>
    <mergeCell ref="AK481:BA481"/>
    <mergeCell ref="BB481:BD481"/>
    <mergeCell ref="C482:D484"/>
    <mergeCell ref="E482:L484"/>
    <mergeCell ref="M482:X482"/>
    <mergeCell ref="Y482:AF483"/>
    <mergeCell ref="AG482:AJ482"/>
    <mergeCell ref="AK482:BA482"/>
    <mergeCell ref="BB482:BD482"/>
    <mergeCell ref="BE482:BL484"/>
    <mergeCell ref="M483:X484"/>
    <mergeCell ref="AG483:AJ483"/>
    <mergeCell ref="AK483:BA483"/>
    <mergeCell ref="BB483:BD483"/>
    <mergeCell ref="Y484:AF484"/>
    <mergeCell ref="AG484:AJ484"/>
    <mergeCell ref="AK484:BA484"/>
    <mergeCell ref="BB484:BD484"/>
    <mergeCell ref="C485:D487"/>
    <mergeCell ref="E485:L487"/>
    <mergeCell ref="M485:X485"/>
    <mergeCell ref="Y485:AF486"/>
    <mergeCell ref="AG485:AJ485"/>
    <mergeCell ref="AK485:BA485"/>
    <mergeCell ref="BB485:BD485"/>
    <mergeCell ref="BE485:BL487"/>
    <mergeCell ref="M486:X487"/>
    <mergeCell ref="AG486:AJ486"/>
    <mergeCell ref="AK486:BA486"/>
    <mergeCell ref="BB486:BD486"/>
    <mergeCell ref="Y487:AF487"/>
    <mergeCell ref="AG487:AJ487"/>
    <mergeCell ref="AK487:BA487"/>
    <mergeCell ref="BB487:BD487"/>
    <mergeCell ref="C488:D490"/>
    <mergeCell ref="E488:L490"/>
    <mergeCell ref="M488:X488"/>
    <mergeCell ref="Y488:AF489"/>
    <mergeCell ref="AG488:AJ488"/>
    <mergeCell ref="AK488:BA488"/>
    <mergeCell ref="BB488:BD488"/>
    <mergeCell ref="BE488:BL490"/>
    <mergeCell ref="M489:X490"/>
    <mergeCell ref="AG489:AJ489"/>
    <mergeCell ref="AK489:BA489"/>
    <mergeCell ref="BB489:BD489"/>
    <mergeCell ref="Y490:AF490"/>
    <mergeCell ref="AG490:AJ490"/>
    <mergeCell ref="AK490:BA490"/>
    <mergeCell ref="BB490:BD490"/>
    <mergeCell ref="C491:D493"/>
    <mergeCell ref="E491:L493"/>
    <mergeCell ref="M491:X491"/>
    <mergeCell ref="Y491:AF492"/>
    <mergeCell ref="AG491:AJ491"/>
    <mergeCell ref="AK491:BA491"/>
    <mergeCell ref="BB491:BD491"/>
    <mergeCell ref="BE491:BL493"/>
    <mergeCell ref="M492:X493"/>
    <mergeCell ref="AG492:AJ492"/>
    <mergeCell ref="AK492:BA492"/>
    <mergeCell ref="BB492:BD492"/>
    <mergeCell ref="Y493:AF493"/>
    <mergeCell ref="AG493:AJ493"/>
    <mergeCell ref="AK493:BA493"/>
    <mergeCell ref="BB493:BD493"/>
    <mergeCell ref="C494:D496"/>
    <mergeCell ref="E494:L496"/>
    <mergeCell ref="M494:X494"/>
    <mergeCell ref="Y494:AF495"/>
    <mergeCell ref="AG494:AJ494"/>
    <mergeCell ref="AK494:BA494"/>
    <mergeCell ref="BB494:BD494"/>
    <mergeCell ref="BE494:BL496"/>
    <mergeCell ref="M495:X496"/>
    <mergeCell ref="AG495:AJ495"/>
    <mergeCell ref="AK495:BA495"/>
    <mergeCell ref="BB495:BD495"/>
    <mergeCell ref="Y496:AF496"/>
    <mergeCell ref="AG496:AJ496"/>
    <mergeCell ref="AK496:BA496"/>
    <mergeCell ref="BB496:BD496"/>
    <mergeCell ref="C497:D499"/>
    <mergeCell ref="E497:L499"/>
    <mergeCell ref="M497:X497"/>
    <mergeCell ref="Y497:AF498"/>
    <mergeCell ref="AG497:AJ497"/>
    <mergeCell ref="AK497:BA497"/>
    <mergeCell ref="BB497:BD497"/>
    <mergeCell ref="BE497:BL499"/>
    <mergeCell ref="M498:X499"/>
    <mergeCell ref="AG498:AJ498"/>
    <mergeCell ref="AK498:BA498"/>
    <mergeCell ref="BB498:BD498"/>
    <mergeCell ref="Y499:AF499"/>
    <mergeCell ref="AG499:AJ499"/>
    <mergeCell ref="AK499:BA499"/>
    <mergeCell ref="BB499:BD499"/>
    <mergeCell ref="R505:Y505"/>
    <mergeCell ref="Z505:AG505"/>
    <mergeCell ref="AJ505:AQ505"/>
    <mergeCell ref="AR505:BG505"/>
    <mergeCell ref="BI505:BL505"/>
    <mergeCell ref="C507:BL507"/>
    <mergeCell ref="C509:D510"/>
    <mergeCell ref="E509:L510"/>
    <mergeCell ref="M509:X510"/>
    <mergeCell ref="Y509:AF510"/>
    <mergeCell ref="AG509:AJ510"/>
    <mergeCell ref="AK509:BA510"/>
    <mergeCell ref="BB509:BD510"/>
    <mergeCell ref="BE509:BL510"/>
    <mergeCell ref="C511:D513"/>
    <mergeCell ref="E511:L513"/>
    <mergeCell ref="M511:X511"/>
    <mergeCell ref="Y511:AF512"/>
    <mergeCell ref="AG511:AJ511"/>
    <mergeCell ref="AK511:BA511"/>
    <mergeCell ref="BB511:BD511"/>
    <mergeCell ref="BE511:BL513"/>
    <mergeCell ref="M512:X513"/>
    <mergeCell ref="AG512:AJ512"/>
    <mergeCell ref="AK512:BA512"/>
    <mergeCell ref="BB512:BD512"/>
    <mergeCell ref="Y513:AF513"/>
    <mergeCell ref="AG513:AJ513"/>
    <mergeCell ref="AK513:BA513"/>
    <mergeCell ref="BB513:BD513"/>
    <mergeCell ref="C514:D516"/>
    <mergeCell ref="E514:L516"/>
    <mergeCell ref="M514:X514"/>
    <mergeCell ref="Y514:AF515"/>
    <mergeCell ref="AG514:AJ514"/>
    <mergeCell ref="AK514:BA514"/>
    <mergeCell ref="BB514:BD514"/>
    <mergeCell ref="BE514:BL516"/>
    <mergeCell ref="M515:X516"/>
    <mergeCell ref="AG515:AJ515"/>
    <mergeCell ref="AK515:BA515"/>
    <mergeCell ref="BB515:BD515"/>
    <mergeCell ref="Y516:AF516"/>
    <mergeCell ref="AG516:AJ516"/>
    <mergeCell ref="AK516:BA516"/>
    <mergeCell ref="BB516:BD516"/>
    <mergeCell ref="C517:D519"/>
    <mergeCell ref="E517:L519"/>
    <mergeCell ref="M517:X517"/>
    <mergeCell ref="Y517:AF518"/>
    <mergeCell ref="AG517:AJ517"/>
    <mergeCell ref="AK517:BA517"/>
    <mergeCell ref="BB517:BD517"/>
    <mergeCell ref="BE517:BL519"/>
    <mergeCell ref="M518:X519"/>
    <mergeCell ref="AG518:AJ518"/>
    <mergeCell ref="AK518:BA518"/>
    <mergeCell ref="BB518:BD518"/>
    <mergeCell ref="Y519:AF519"/>
    <mergeCell ref="AG519:AJ519"/>
    <mergeCell ref="AK519:BA519"/>
    <mergeCell ref="BB519:BD519"/>
    <mergeCell ref="C520:D522"/>
    <mergeCell ref="E520:L522"/>
    <mergeCell ref="M520:X520"/>
    <mergeCell ref="Y520:AF521"/>
    <mergeCell ref="AG520:AJ520"/>
    <mergeCell ref="AK520:BA520"/>
    <mergeCell ref="BB520:BD520"/>
    <mergeCell ref="BE520:BL522"/>
    <mergeCell ref="M521:X522"/>
    <mergeCell ref="AG521:AJ521"/>
    <mergeCell ref="AK521:BA521"/>
    <mergeCell ref="BB521:BD521"/>
    <mergeCell ref="Y522:AF522"/>
    <mergeCell ref="AG522:AJ522"/>
    <mergeCell ref="AK522:BA522"/>
    <mergeCell ref="BB522:BD522"/>
    <mergeCell ref="C523:D525"/>
    <mergeCell ref="E523:L525"/>
    <mergeCell ref="M523:X523"/>
    <mergeCell ref="Y523:AF524"/>
    <mergeCell ref="AG523:AJ523"/>
    <mergeCell ref="AK523:BA523"/>
    <mergeCell ref="BB523:BD523"/>
    <mergeCell ref="BE523:BL525"/>
    <mergeCell ref="M524:X525"/>
    <mergeCell ref="AG524:AJ524"/>
    <mergeCell ref="AK524:BA524"/>
    <mergeCell ref="BB524:BD524"/>
    <mergeCell ref="Y525:AF525"/>
    <mergeCell ref="AG525:AJ525"/>
    <mergeCell ref="AK525:BA525"/>
    <mergeCell ref="BB525:BD525"/>
    <mergeCell ref="C526:D528"/>
    <mergeCell ref="E526:L528"/>
    <mergeCell ref="M526:X526"/>
    <mergeCell ref="Y526:AF527"/>
    <mergeCell ref="AG526:AJ526"/>
    <mergeCell ref="AK526:BA526"/>
    <mergeCell ref="BB526:BD526"/>
    <mergeCell ref="BE526:BL528"/>
    <mergeCell ref="M527:X528"/>
    <mergeCell ref="AG527:AJ527"/>
    <mergeCell ref="AK527:BA527"/>
    <mergeCell ref="BB527:BD527"/>
    <mergeCell ref="Y528:AF528"/>
    <mergeCell ref="AG528:AJ528"/>
    <mergeCell ref="AK528:BA528"/>
    <mergeCell ref="BB528:BD528"/>
    <mergeCell ref="C529:D531"/>
    <mergeCell ref="E529:L531"/>
    <mergeCell ref="M529:X529"/>
    <mergeCell ref="Y529:AF530"/>
    <mergeCell ref="AG529:AJ529"/>
    <mergeCell ref="AK529:BA529"/>
    <mergeCell ref="BB529:BD529"/>
    <mergeCell ref="BE529:BL531"/>
    <mergeCell ref="M530:X531"/>
    <mergeCell ref="AG530:AJ530"/>
    <mergeCell ref="AK530:BA530"/>
    <mergeCell ref="BB530:BD530"/>
    <mergeCell ref="Y531:AF531"/>
    <mergeCell ref="AG531:AJ531"/>
    <mergeCell ref="AK531:BA531"/>
    <mergeCell ref="BB531:BD531"/>
    <mergeCell ref="C532:D534"/>
    <mergeCell ref="E532:L534"/>
    <mergeCell ref="M532:X532"/>
    <mergeCell ref="Y532:AF533"/>
    <mergeCell ref="AG532:AJ532"/>
    <mergeCell ref="AK532:BA532"/>
    <mergeCell ref="BB532:BD532"/>
    <mergeCell ref="BE532:BL534"/>
    <mergeCell ref="M533:X534"/>
    <mergeCell ref="AG533:AJ533"/>
    <mergeCell ref="AK533:BA533"/>
    <mergeCell ref="BB533:BD533"/>
    <mergeCell ref="Y534:AF534"/>
    <mergeCell ref="AG534:AJ534"/>
    <mergeCell ref="AK534:BA534"/>
    <mergeCell ref="BB534:BD534"/>
    <mergeCell ref="C535:D537"/>
    <mergeCell ref="E535:L537"/>
    <mergeCell ref="M535:X535"/>
    <mergeCell ref="Y535:AF536"/>
    <mergeCell ref="AG535:AJ535"/>
    <mergeCell ref="AK535:BA535"/>
    <mergeCell ref="BB535:BD535"/>
    <mergeCell ref="BE535:BL537"/>
    <mergeCell ref="M536:X537"/>
    <mergeCell ref="AG536:AJ536"/>
    <mergeCell ref="AK536:BA536"/>
    <mergeCell ref="BB536:BD536"/>
    <mergeCell ref="Y537:AF537"/>
    <mergeCell ref="AG537:AJ537"/>
    <mergeCell ref="AK537:BA537"/>
    <mergeCell ref="BB537:BD537"/>
    <mergeCell ref="C538:D540"/>
    <mergeCell ref="E538:L540"/>
    <mergeCell ref="M538:X538"/>
    <mergeCell ref="Y538:AF539"/>
    <mergeCell ref="AG538:AJ538"/>
    <mergeCell ref="AK538:BA538"/>
    <mergeCell ref="BB538:BD538"/>
    <mergeCell ref="BE538:BL540"/>
    <mergeCell ref="M539:X540"/>
    <mergeCell ref="AG539:AJ539"/>
    <mergeCell ref="AK539:BA539"/>
    <mergeCell ref="BB539:BD539"/>
    <mergeCell ref="Y540:AF540"/>
    <mergeCell ref="AG540:AJ540"/>
    <mergeCell ref="AK540:BA540"/>
    <mergeCell ref="BB540:BD540"/>
    <mergeCell ref="C541:D543"/>
    <mergeCell ref="E541:L543"/>
    <mergeCell ref="M541:X541"/>
    <mergeCell ref="Y541:AF542"/>
    <mergeCell ref="AG541:AJ541"/>
    <mergeCell ref="AK541:BA541"/>
    <mergeCell ref="BB541:BD541"/>
    <mergeCell ref="BE541:BL543"/>
    <mergeCell ref="M542:X543"/>
    <mergeCell ref="AG542:AJ542"/>
    <mergeCell ref="AK542:BA542"/>
    <mergeCell ref="BB542:BD542"/>
    <mergeCell ref="Y543:AF543"/>
    <mergeCell ref="AG543:AJ543"/>
    <mergeCell ref="AK543:BA543"/>
    <mergeCell ref="BB543:BD543"/>
    <mergeCell ref="C544:D546"/>
    <mergeCell ref="E544:L546"/>
    <mergeCell ref="M544:X544"/>
    <mergeCell ref="Y544:AF545"/>
    <mergeCell ref="AG544:AJ544"/>
    <mergeCell ref="AK544:BA544"/>
    <mergeCell ref="BB544:BD544"/>
    <mergeCell ref="BE544:BL546"/>
    <mergeCell ref="M545:X546"/>
    <mergeCell ref="AG545:AJ545"/>
    <mergeCell ref="AK545:BA545"/>
    <mergeCell ref="BB545:BD545"/>
    <mergeCell ref="Y546:AF546"/>
    <mergeCell ref="AG546:AJ546"/>
    <mergeCell ref="AK546:BA546"/>
    <mergeCell ref="BB546:BD546"/>
    <mergeCell ref="C547:D549"/>
    <mergeCell ref="E547:L549"/>
    <mergeCell ref="M547:X547"/>
    <mergeCell ref="Y547:AF548"/>
    <mergeCell ref="AG547:AJ547"/>
    <mergeCell ref="AK547:BA547"/>
    <mergeCell ref="BB547:BD547"/>
    <mergeCell ref="BE547:BL549"/>
    <mergeCell ref="M548:X549"/>
    <mergeCell ref="AG548:AJ548"/>
    <mergeCell ref="AK548:BA548"/>
    <mergeCell ref="BB548:BD548"/>
    <mergeCell ref="Y549:AF549"/>
    <mergeCell ref="AG549:AJ549"/>
    <mergeCell ref="AK549:BA549"/>
    <mergeCell ref="BB549:BD549"/>
    <mergeCell ref="C550:D552"/>
    <mergeCell ref="E550:L552"/>
    <mergeCell ref="M550:X550"/>
    <mergeCell ref="Y550:AF551"/>
    <mergeCell ref="AG550:AJ550"/>
    <mergeCell ref="AK550:BA550"/>
    <mergeCell ref="BB550:BD550"/>
    <mergeCell ref="BE550:BL552"/>
    <mergeCell ref="M551:X552"/>
    <mergeCell ref="AG551:AJ551"/>
    <mergeCell ref="AK551:BA551"/>
    <mergeCell ref="BB551:BD551"/>
    <mergeCell ref="Y552:AF552"/>
    <mergeCell ref="AG552:AJ552"/>
    <mergeCell ref="AK552:BA552"/>
    <mergeCell ref="BB552:BD552"/>
    <mergeCell ref="C553:D555"/>
    <mergeCell ref="E553:L555"/>
    <mergeCell ref="M553:X553"/>
    <mergeCell ref="Y553:AF554"/>
    <mergeCell ref="AG553:AJ553"/>
    <mergeCell ref="AK553:BA553"/>
    <mergeCell ref="BB553:BD553"/>
    <mergeCell ref="BE553:BL555"/>
    <mergeCell ref="M554:X555"/>
    <mergeCell ref="AG554:AJ554"/>
    <mergeCell ref="AK554:BA554"/>
    <mergeCell ref="BB554:BD554"/>
    <mergeCell ref="Y555:AF555"/>
    <mergeCell ref="AG555:AJ555"/>
    <mergeCell ref="AK555:BA555"/>
    <mergeCell ref="BB555:BD555"/>
  </mergeCells>
  <phoneticPr fontId="3"/>
  <conditionalFormatting sqref="E7:AF51 BE7:BL51 E63:AF107 BE63:BL107 E119:AF163 BE119:BL163 E175:AF219 BE175:BL219 E231:AF275 BE231:BL275 E287:AF331 BE287:BL331 E343:AF387 BE343:BL387 E399:AF443 BE399:BL443 E455:AF499 BE455:BL499 E511:AF555 BE511:BL555 AK7:BA51 AK63:BA107 AK119:BA163 AK175:BA219 AK231:BA275 AK287:BA331 AK343:BA387 AK399:BA443 AK455:BA499 AK511:BA555">
    <cfRule type="notContainsBlanks" dxfId="15" priority="1" stopIfTrue="1">
      <formula>LEN(TRIM(E7))&gt;0</formula>
    </cfRule>
  </conditionalFormatting>
  <dataValidations count="2">
    <dataValidation imeMode="fullKatakana" allowBlank="1" showInputMessage="1" showErrorMessage="1" sqref="M19:X19 M22:X22 M25:X25 M28:X28 M31:X31 M34:X34 M37:X37 M40:X40 M43:X43 M46:X46 M49:X49 M63:X63 M66:X66 M69:X69 M72:X72 M75:X75 M78:X78 M81:X81 M84:X84 M87:X87 M90:X90 M93:X93 M96:X96 M99:X99 M102:X102 M105:X105 M119:X119 M122:X122 M125:X125 M128:X128 M131:X131 M134:X134 M137:X137 M140:X140 M143:X143 M146:X146 M149:X149 M152:X152 M155:X155 M158:X158 M161:X161 M175:X175 M178:X178 M181:X181 M184:X184 M187:X187 M190:X190 M193:X193 M196:X196 M199:X199 M202:X202 M205:X205 M208:X208 M211:X211 M214:X214 M217:X217 M231:X231 M234:X234 M237:X237 M240:X240 M243:X243 M246:X246 M249:X249 M252:X252 M255:X255 M258:X258 M261:X261 M264:X264 M267:X267 M270:X270 M273:X273 M287:X287 M290:X290 M293:X293 M296:X296 M299:X299 M302:X302 M305:X305 M308:X308 M311:X311 M314:X314 M317:X317 M320:X320 M323:X323 M326:X326 M329:X329 M343:X343 M346:X346 M349:X349 M352:X352 M355:X355 M358:X358 M361:X361 M364:X364 M367:X367 M370:X370 M373:X373 M376:X376 M379:X379 M382:X382 M385:X385 M399:X399 M402:X402 M405:X405 M408:X408 M411:X411 M414:X414 M417:X417 M420:X420 M423:X423 M426:X426 M429:X429 M432:X432 M435:X435 M438:X438 M441:X441 M455:X455 M458:X458 M461:X461 M464:X464 M467:X467 M470:X470 M473:X473 M476:X476 M479:X479 M482:X482 M485:X485 M488:X488 M491:X491 M494:X494 M497:X497 M511:X511 M514:X514 M517:X517 M520:X520 M523:X523 M526:X526 M529:X529 M532:X532 M535:X535 M538:X538 M541:X541 M544:X544 M547:X547 M550:X550 M553:X553" xr:uid="{00000000-0002-0000-0400-000000000000}"/>
    <dataValidation type="list" allowBlank="1" showInputMessage="1" showErrorMessage="1" sqref="AK7:BA51 AK63:BA107 AK119:BA163 AK175:BA219 AK231:BA275 AK287:BA331 AK343:BA387 AK399:BA443 AK455:BA499 AK511:BA555" xr:uid="{00000000-0002-0000-0400-000001000000}">
      <formula1>$BQ$42:$BQ$223</formula1>
    </dataValidation>
  </dataValidations>
  <pageMargins left="0.39370078740157483" right="0.35433070866141736" top="0.59055118110236227" bottom="0.11811023622047245" header="0.51181102362204722" footer="0.23622047244094491"/>
  <pageSetup paperSize="9" scale="97" fitToHeight="0" orientation="portrait"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28841" r:id="rId172"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28842" r:id="rId173"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28843" r:id="rId174"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28844" r:id="rId175"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28845" r:id="rId176"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28846" r:id="rId177"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28847" r:id="rId178"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28848" r:id="rId179"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28849" r:id="rId180"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28850" r:id="rId181"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28851" r:id="rId182"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28852" r:id="rId183"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28853" r:id="rId184"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28854" r:id="rId185"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28855" r:id="rId186"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28856" r:id="rId187"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28857" r:id="rId188"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28858" r:id="rId189"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28859" r:id="rId190"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28860" r:id="rId191"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28861" r:id="rId192"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28862" r:id="rId193"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28863" r:id="rId194"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28864" r:id="rId195"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28865" r:id="rId196"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28866" r:id="rId197"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28867" r:id="rId198"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28868" r:id="rId199"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28869" r:id="rId200"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28870" r:id="rId201"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28871" r:id="rId202"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28872" r:id="rId203"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28873" r:id="rId204"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28874" r:id="rId205"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28875" r:id="rId206"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28876" r:id="rId207"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28877" r:id="rId208"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28878" r:id="rId209"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28879" r:id="rId210"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28880" r:id="rId211"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28881" r:id="rId212"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28882" r:id="rId213"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28883" r:id="rId214"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28884" r:id="rId215"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28885" r:id="rId216"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28886" r:id="rId217"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28887" r:id="rId218"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28888" r:id="rId219"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28889" r:id="rId220"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28890" r:id="rId221"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28891" r:id="rId222"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28892" r:id="rId223"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28893" r:id="rId224"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28894" r:id="rId225"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28895" r:id="rId226"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28896" r:id="rId227"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28897" r:id="rId228"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28898" r:id="rId229"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28899" r:id="rId230"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28900" r:id="rId231"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28901" r:id="rId232"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28902" r:id="rId233"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28903" r:id="rId234"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28904" r:id="rId235"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28905" r:id="rId236"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28906" r:id="rId237"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28907" r:id="rId238"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28908" r:id="rId239"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28909" r:id="rId240"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28910" r:id="rId241"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28911" r:id="rId242"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28912" r:id="rId243"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28913" r:id="rId244"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28914" r:id="rId245"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28915" r:id="rId246"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28916" r:id="rId247"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28917" r:id="rId248"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28918" r:id="rId249"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28919" r:id="rId250"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28920" r:id="rId251"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28921" r:id="rId252"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28922" r:id="rId253"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28923" r:id="rId254"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28924" r:id="rId255"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28925" r:id="rId256"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28926" r:id="rId257"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28927" r:id="rId258"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28928" r:id="rId259"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28929" r:id="rId260"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28930" r:id="rId261"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28931" r:id="rId262"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28932" r:id="rId263"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28933" r:id="rId264"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28934" r:id="rId265"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28935" r:id="rId266"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28936" r:id="rId267"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28937" r:id="rId268"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28938" r:id="rId269"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28939" r:id="rId270"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28940" r:id="rId271"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28941" r:id="rId272"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28942" r:id="rId273"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28943" r:id="rId274"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28944" r:id="rId275"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28945" r:id="rId276"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28946" r:id="rId277"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28947" r:id="rId278"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28948" r:id="rId279"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28949" r:id="rId280"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28950" r:id="rId281"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28951" r:id="rId282"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28952" r:id="rId283"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28953" r:id="rId284"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28954" r:id="rId285"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28955" r:id="rId286"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28956" r:id="rId287"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28957" r:id="rId288"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28958" r:id="rId289"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28959" r:id="rId290"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28960" r:id="rId291"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28961" r:id="rId292"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28962" r:id="rId293"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28963" r:id="rId294"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28964" r:id="rId295"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28965" r:id="rId296"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28966" r:id="rId297"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28967" r:id="rId298"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28968" r:id="rId299"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28969" r:id="rId300"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28970" r:id="rId301"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28971" r:id="rId302"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28972" r:id="rId303"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28973" r:id="rId304"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28974" r:id="rId305"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28975" r:id="rId306"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28976" r:id="rId307"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28977" r:id="rId308"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28978" r:id="rId309"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28979" r:id="rId310"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28980" r:id="rId311"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28981" r:id="rId312"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28982" r:id="rId313"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28983" r:id="rId314"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28984" r:id="rId315"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28985" r:id="rId316"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28986" r:id="rId317"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28987" r:id="rId318"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28988" r:id="rId319"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28989" r:id="rId320"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28990" r:id="rId321"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28991" r:id="rId322"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28992" r:id="rId323"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28993" r:id="rId324"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28994" r:id="rId325"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28995" r:id="rId326"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28996" r:id="rId327"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28997" r:id="rId328"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28998" r:id="rId329"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28999" r:id="rId330"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29000" r:id="rId331"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29001" r:id="rId332"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29002" r:id="rId333"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29003" r:id="rId334"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29004" r:id="rId335"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29005" r:id="rId336"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29006" r:id="rId337"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29007" r:id="rId338"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29008" r:id="rId339"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29009" r:id="rId340"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29010" r:id="rId341"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29011" r:id="rId342"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29012" r:id="rId343"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29013" r:id="rId344"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29014" r:id="rId345"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29015" r:id="rId346"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29016" r:id="rId347"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29017" r:id="rId348"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29018" r:id="rId349"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29019" r:id="rId350"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29020" r:id="rId351"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29021" r:id="rId352"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29022" r:id="rId353"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29023" r:id="rId354"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29024" r:id="rId355"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29025" r:id="rId356"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29026" r:id="rId357"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29027" r:id="rId358"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29028" r:id="rId359"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29029" r:id="rId360"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29030" r:id="rId361"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29031" r:id="rId362"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29032" r:id="rId363"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29033" r:id="rId364" name="Check Box 361">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29034" r:id="rId365" name="Check Box 362">
              <controlPr defaultSize="0" autoFill="0" autoLine="0" autoPict="0">
                <anchor moveWithCells="1">
                  <from>
                    <xdr:col>53</xdr:col>
                    <xdr:colOff>152400</xdr:colOff>
                    <xdr:row>453</xdr:row>
                    <xdr:rowOff>180975</xdr:rowOff>
                  </from>
                  <to>
                    <xdr:col>55</xdr:col>
                    <xdr:colOff>47625</xdr:colOff>
                    <xdr:row>455</xdr:row>
                    <xdr:rowOff>0</xdr:rowOff>
                  </to>
                </anchor>
              </controlPr>
            </control>
          </mc:Choice>
        </mc:AlternateContent>
        <mc:AlternateContent xmlns:mc="http://schemas.openxmlformats.org/markup-compatibility/2006">
          <mc:Choice Requires="x14">
            <control shapeId="29035" r:id="rId366" name="Check Box 363">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29036" r:id="rId367" name="Check Box 364">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29037" r:id="rId368" name="Check Box 365">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29038" r:id="rId369" name="Check Box 366">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29039" r:id="rId370" name="Check Box 367">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29040" r:id="rId371" name="Check Box 368">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29041" r:id="rId372" name="Check Box 369">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29042" r:id="rId373" name="Check Box 370">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29043" r:id="rId374" name="Check Box 371">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29044" r:id="rId375" name="Check Box 372">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29045" r:id="rId376" name="Check Box 373">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29046" r:id="rId377" name="Check Box 374">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29047" r:id="rId378" name="Check Box 375">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29048" r:id="rId379" name="Check Box 376">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29049" r:id="rId380" name="Check Box 377">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29050" r:id="rId381" name="Check Box 378">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29051" r:id="rId382" name="Check Box 379">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29052" r:id="rId383" name="Check Box 380">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29053" r:id="rId384" name="Check Box 381">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29054" r:id="rId385" name="Check Box 382">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29055" r:id="rId386" name="Check Box 383">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29056" r:id="rId387" name="Check Box 384">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29057" r:id="rId388" name="Check Box 385">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29058" r:id="rId389" name="Check Box 386">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29059" r:id="rId390" name="Check Box 387">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29060" r:id="rId391" name="Check Box 388">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29061" r:id="rId392" name="Check Box 389">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29062" r:id="rId393" name="Check Box 390">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29063" r:id="rId394" name="Check Box 391">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29064" r:id="rId395" name="Check Box 392">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29065" r:id="rId396" name="Check Box 393">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29066" r:id="rId397" name="Check Box 394">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29067" r:id="rId398" name="Check Box 395">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29068" r:id="rId399" name="Check Box 396">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29069" r:id="rId400" name="Check Box 397">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29070" r:id="rId401" name="Check Box 398">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29071" r:id="rId402" name="Check Box 399">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29072" r:id="rId403" name="Check Box 400">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29073" r:id="rId404" name="Check Box 401">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29074" r:id="rId405" name="Check Box 402">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29075" r:id="rId406" name="Check Box 403">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29076" r:id="rId407" name="Check Box 404">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29077" r:id="rId408" name="Check Box 405">
              <controlPr defaultSize="0" autoFill="0" autoLine="0" autoPict="0">
                <anchor moveWithCells="1">
                  <from>
                    <xdr:col>53</xdr:col>
                    <xdr:colOff>152400</xdr:colOff>
                    <xdr:row>497</xdr:row>
                    <xdr:rowOff>190500</xdr:rowOff>
                  </from>
                  <to>
                    <xdr:col>55</xdr:col>
                    <xdr:colOff>47625</xdr:colOff>
                    <xdr:row>499</xdr:row>
                    <xdr:rowOff>9525</xdr:rowOff>
                  </to>
                </anchor>
              </controlPr>
            </control>
          </mc:Choice>
        </mc:AlternateContent>
        <mc:AlternateContent xmlns:mc="http://schemas.openxmlformats.org/markup-compatibility/2006">
          <mc:Choice Requires="x14">
            <control shapeId="29078" r:id="rId409" name="Check Box 406">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29079" r:id="rId410" name="Check Box 407">
              <controlPr defaultSize="0" autoFill="0" autoLine="0" autoPict="0">
                <anchor moveWithCells="1">
                  <from>
                    <xdr:col>53</xdr:col>
                    <xdr:colOff>152400</xdr:colOff>
                    <xdr:row>509</xdr:row>
                    <xdr:rowOff>180975</xdr:rowOff>
                  </from>
                  <to>
                    <xdr:col>55</xdr:col>
                    <xdr:colOff>47625</xdr:colOff>
                    <xdr:row>511</xdr:row>
                    <xdr:rowOff>0</xdr:rowOff>
                  </to>
                </anchor>
              </controlPr>
            </control>
          </mc:Choice>
        </mc:AlternateContent>
        <mc:AlternateContent xmlns:mc="http://schemas.openxmlformats.org/markup-compatibility/2006">
          <mc:Choice Requires="x14">
            <control shapeId="29080" r:id="rId411" name="Check Box 408">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29081" r:id="rId412" name="Check Box 409">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29082" r:id="rId413" name="Check Box 410">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29083" r:id="rId414" name="Check Box 411">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29084" r:id="rId415" name="Check Box 412">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29085" r:id="rId416" name="Check Box 413">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29086" r:id="rId417" name="Check Box 414">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29087" r:id="rId418" name="Check Box 415">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29088" r:id="rId419" name="Check Box 416">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29089" r:id="rId420" name="Check Box 417">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29090" r:id="rId421" name="Check Box 418">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29091" r:id="rId422" name="Check Box 419">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29092" r:id="rId423" name="Check Box 420">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29093" r:id="rId424" name="Check Box 421">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29094" r:id="rId425" name="Check Box 422">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29095" r:id="rId426" name="Check Box 423">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29096" r:id="rId427" name="Check Box 424">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29097" r:id="rId428" name="Check Box 425">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29098" r:id="rId429" name="Check Box 426">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29099" r:id="rId430" name="Check Box 427">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29100" r:id="rId431" name="Check Box 428">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29101" r:id="rId432" name="Check Box 429">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29102" r:id="rId433" name="Check Box 430">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29103" r:id="rId434" name="Check Box 431">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29104" r:id="rId435" name="Check Box 432">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29105" r:id="rId436" name="Check Box 433">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29106" r:id="rId437" name="Check Box 434">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29107" r:id="rId438" name="Check Box 435">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29108" r:id="rId439" name="Check Box 436">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29109" r:id="rId440" name="Check Box 437">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29110" r:id="rId441" name="Check Box 438">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29111" r:id="rId442" name="Check Box 439">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29112" r:id="rId443" name="Check Box 440">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29113" r:id="rId444" name="Check Box 441">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29114" r:id="rId445" name="Check Box 442">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29115" r:id="rId446" name="Check Box 443">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29116" r:id="rId447" name="Check Box 444">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29117" r:id="rId448" name="Check Box 445">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29118" r:id="rId449" name="Check Box 446">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29119" r:id="rId450" name="Check Box 447">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29120" r:id="rId451" name="Check Box 448">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29121" r:id="rId452" name="Check Box 449">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29122" r:id="rId453" name="Check Box 450">
              <controlPr defaultSize="0" autoFill="0" autoLine="0" autoPict="0">
                <anchor moveWithCells="1">
                  <from>
                    <xdr:col>53</xdr:col>
                    <xdr:colOff>152400</xdr:colOff>
                    <xdr:row>553</xdr:row>
                    <xdr:rowOff>190500</xdr:rowOff>
                  </from>
                  <to>
                    <xdr:col>55</xdr:col>
                    <xdr:colOff>47625</xdr:colOff>
                    <xdr:row>555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L46"/>
  <sheetViews>
    <sheetView showZeros="0" view="pageBreakPreview" zoomScale="75" zoomScaleNormal="60" zoomScaleSheetLayoutView="75" workbookViewId="0">
      <selection activeCell="B4" sqref="B4:AL5"/>
    </sheetView>
  </sheetViews>
  <sheetFormatPr defaultColWidth="2.625" defaultRowHeight="15" customHeight="1" x14ac:dyDescent="0.15"/>
  <cols>
    <col min="1" max="16384" width="2.625" style="155"/>
  </cols>
  <sheetData>
    <row r="1" spans="1:38" ht="15" customHeight="1" x14ac:dyDescent="0.15">
      <c r="A1" s="155" t="s">
        <v>335</v>
      </c>
    </row>
    <row r="4" spans="1:38" ht="15" customHeight="1" x14ac:dyDescent="0.15">
      <c r="B4" s="954" t="s">
        <v>336</v>
      </c>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row>
    <row r="5" spans="1:38" ht="15" customHeight="1" x14ac:dyDescent="0.15">
      <c r="A5" s="206"/>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row>
    <row r="6" spans="1:38" ht="15" customHeight="1" x14ac:dyDescent="0.15">
      <c r="A6" s="200"/>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row>
    <row r="7" spans="1:38" ht="15" customHeight="1" x14ac:dyDescent="0.15">
      <c r="A7" s="200"/>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row>
    <row r="8" spans="1:38" ht="15" customHeight="1" x14ac:dyDescent="0.15">
      <c r="Y8" s="952" t="s">
        <v>596</v>
      </c>
      <c r="Z8" s="952"/>
      <c r="AA8" s="952">
        <v>5</v>
      </c>
      <c r="AB8" s="952"/>
      <c r="AC8" s="158" t="s">
        <v>1</v>
      </c>
      <c r="AD8" s="955"/>
      <c r="AE8" s="955"/>
      <c r="AF8" s="158" t="s">
        <v>2</v>
      </c>
      <c r="AG8" s="955"/>
      <c r="AH8" s="955"/>
      <c r="AI8" s="158" t="s">
        <v>3</v>
      </c>
    </row>
    <row r="9" spans="1:38" ht="15" customHeight="1" x14ac:dyDescent="0.15">
      <c r="Y9" s="174"/>
      <c r="Z9" s="174"/>
      <c r="AA9" s="174"/>
      <c r="AB9" s="174"/>
      <c r="AC9" s="158"/>
      <c r="AD9" s="204"/>
      <c r="AE9" s="204"/>
      <c r="AF9" s="205"/>
      <c r="AG9" s="204"/>
      <c r="AH9" s="204"/>
      <c r="AI9" s="205"/>
    </row>
    <row r="11" spans="1:38" s="159" customFormat="1" ht="15" customHeight="1" x14ac:dyDescent="0.15">
      <c r="B11" s="159" t="s">
        <v>337</v>
      </c>
    </row>
    <row r="12" spans="1:38" s="159" customFormat="1" ht="15" customHeight="1" x14ac:dyDescent="0.15"/>
    <row r="13" spans="1:38" s="159" customFormat="1" ht="18.75" customHeight="1" x14ac:dyDescent="0.15">
      <c r="I13" s="953" t="s">
        <v>338</v>
      </c>
      <c r="J13" s="953"/>
      <c r="K13" s="953"/>
      <c r="L13" s="953"/>
      <c r="M13" s="953"/>
      <c r="N13" s="953"/>
      <c r="O13" s="953"/>
      <c r="P13" s="949">
        <f>'01申請書(3枚)'!J16</f>
        <v>0</v>
      </c>
      <c r="Q13" s="949"/>
      <c r="R13" s="949"/>
      <c r="S13" s="949"/>
      <c r="T13" s="949"/>
      <c r="U13" s="949"/>
      <c r="V13" s="949"/>
      <c r="W13" s="949"/>
      <c r="X13" s="949"/>
      <c r="Y13" s="949"/>
      <c r="Z13" s="949"/>
      <c r="AA13" s="949"/>
      <c r="AB13" s="949"/>
      <c r="AC13" s="949"/>
      <c r="AD13" s="949"/>
      <c r="AE13" s="949"/>
      <c r="AF13" s="949"/>
      <c r="AG13" s="949"/>
      <c r="AH13" s="949"/>
      <c r="AI13" s="949"/>
      <c r="AJ13" s="949"/>
      <c r="AK13" s="949"/>
    </row>
    <row r="14" spans="1:38" s="159" customFormat="1" ht="18.75" customHeight="1" x14ac:dyDescent="0.15">
      <c r="I14" s="953"/>
      <c r="J14" s="953"/>
      <c r="K14" s="953"/>
      <c r="L14" s="953"/>
      <c r="M14" s="953"/>
      <c r="N14" s="953"/>
      <c r="O14" s="953"/>
      <c r="P14" s="949"/>
      <c r="Q14" s="949"/>
      <c r="R14" s="949"/>
      <c r="S14" s="949"/>
      <c r="T14" s="949"/>
      <c r="U14" s="949"/>
      <c r="V14" s="949"/>
      <c r="W14" s="949"/>
      <c r="X14" s="949"/>
      <c r="Y14" s="949"/>
      <c r="Z14" s="949"/>
      <c r="AA14" s="949"/>
      <c r="AB14" s="949"/>
      <c r="AC14" s="949"/>
      <c r="AD14" s="949"/>
      <c r="AE14" s="949"/>
      <c r="AF14" s="949"/>
      <c r="AG14" s="949"/>
      <c r="AH14" s="949"/>
      <c r="AI14" s="949"/>
      <c r="AJ14" s="949"/>
      <c r="AK14" s="949"/>
    </row>
    <row r="15" spans="1:38" s="159" customFormat="1" ht="15" customHeight="1" x14ac:dyDescent="0.15">
      <c r="I15" s="946" t="s">
        <v>5</v>
      </c>
      <c r="J15" s="946"/>
      <c r="K15" s="946"/>
      <c r="L15" s="946"/>
      <c r="M15" s="946"/>
      <c r="N15" s="946"/>
      <c r="O15" s="946"/>
      <c r="P15" s="950">
        <f>'01申請書(3枚)'!J20</f>
        <v>0</v>
      </c>
      <c r="Q15" s="950"/>
      <c r="R15" s="950"/>
      <c r="S15" s="950"/>
      <c r="T15" s="950"/>
      <c r="U15" s="950"/>
      <c r="V15" s="950"/>
      <c r="W15" s="950"/>
      <c r="X15" s="950"/>
      <c r="Y15" s="950"/>
      <c r="Z15" s="950"/>
      <c r="AA15" s="950"/>
      <c r="AB15" s="950"/>
      <c r="AC15" s="950"/>
      <c r="AD15" s="950"/>
      <c r="AE15" s="950"/>
      <c r="AF15" s="950"/>
      <c r="AG15" s="950"/>
      <c r="AH15" s="950"/>
      <c r="AI15" s="950"/>
      <c r="AJ15" s="950"/>
      <c r="AK15" s="950"/>
    </row>
    <row r="16" spans="1:38" s="159" customFormat="1" ht="15" customHeight="1" x14ac:dyDescent="0.15">
      <c r="I16" s="946"/>
      <c r="J16" s="946"/>
      <c r="K16" s="946"/>
      <c r="L16" s="946"/>
      <c r="M16" s="946"/>
      <c r="N16" s="946"/>
      <c r="O16" s="946"/>
      <c r="P16" s="950"/>
      <c r="Q16" s="950"/>
      <c r="R16" s="950"/>
      <c r="S16" s="950"/>
      <c r="T16" s="950"/>
      <c r="U16" s="950"/>
      <c r="V16" s="950"/>
      <c r="W16" s="950"/>
      <c r="X16" s="950"/>
      <c r="Y16" s="950"/>
      <c r="Z16" s="950"/>
      <c r="AA16" s="950"/>
      <c r="AB16" s="950"/>
      <c r="AC16" s="950"/>
      <c r="AD16" s="950"/>
      <c r="AE16" s="950"/>
      <c r="AF16" s="950"/>
      <c r="AG16" s="950"/>
      <c r="AH16" s="950"/>
      <c r="AI16" s="950"/>
      <c r="AJ16" s="950"/>
      <c r="AK16" s="950"/>
    </row>
    <row r="17" spans="1:38" s="159" customFormat="1" ht="15" customHeight="1" x14ac:dyDescent="0.15">
      <c r="I17" s="952" t="s">
        <v>6</v>
      </c>
      <c r="J17" s="952"/>
      <c r="K17" s="952"/>
      <c r="L17" s="952"/>
      <c r="M17" s="952"/>
      <c r="N17" s="952"/>
      <c r="O17" s="952"/>
      <c r="P17" s="944">
        <f>'01申請書(3枚)'!J24</f>
        <v>0</v>
      </c>
      <c r="Q17" s="944"/>
      <c r="R17" s="944"/>
      <c r="S17" s="944"/>
      <c r="T17" s="944"/>
      <c r="U17" s="944"/>
      <c r="V17" s="944"/>
      <c r="W17" s="944"/>
      <c r="X17" s="944">
        <f>'01申請書(3枚)'!S24</f>
        <v>0</v>
      </c>
      <c r="Y17" s="944"/>
      <c r="Z17" s="944"/>
      <c r="AA17" s="944"/>
      <c r="AB17" s="944"/>
      <c r="AC17" s="944"/>
      <c r="AD17" s="944"/>
      <c r="AE17" s="944"/>
    </row>
    <row r="18" spans="1:38" s="159" customFormat="1" ht="15" customHeight="1" x14ac:dyDescent="0.15">
      <c r="I18" s="952"/>
      <c r="J18" s="952"/>
      <c r="K18" s="952"/>
      <c r="L18" s="952"/>
      <c r="M18" s="952"/>
      <c r="N18" s="952"/>
      <c r="O18" s="952"/>
      <c r="P18" s="944"/>
      <c r="Q18" s="944"/>
      <c r="R18" s="944"/>
      <c r="S18" s="944"/>
      <c r="T18" s="944"/>
      <c r="U18" s="944"/>
      <c r="V18" s="944"/>
      <c r="W18" s="944"/>
      <c r="X18" s="944"/>
      <c r="Y18" s="944"/>
      <c r="Z18" s="944"/>
      <c r="AA18" s="944"/>
      <c r="AB18" s="944"/>
      <c r="AC18" s="944"/>
      <c r="AD18" s="944"/>
      <c r="AE18" s="944"/>
    </row>
    <row r="19" spans="1:38" s="159" customFormat="1" ht="15" customHeight="1" x14ac:dyDescent="0.15">
      <c r="M19" s="201"/>
      <c r="N19" s="201"/>
      <c r="O19" s="201"/>
      <c r="P19" s="201"/>
      <c r="Q19" s="201"/>
      <c r="R19" s="201"/>
      <c r="S19" s="201"/>
      <c r="T19" s="202"/>
      <c r="U19" s="202"/>
      <c r="V19" s="202"/>
      <c r="W19" s="202"/>
      <c r="X19" s="202"/>
      <c r="Y19" s="203"/>
      <c r="Z19" s="203"/>
      <c r="AA19" s="203"/>
      <c r="AB19" s="203"/>
      <c r="AC19" s="203"/>
      <c r="AD19" s="203"/>
      <c r="AE19" s="203"/>
      <c r="AF19" s="207"/>
      <c r="AG19" s="207"/>
    </row>
    <row r="20" spans="1:38" s="159" customFormat="1" ht="15" customHeight="1" x14ac:dyDescent="0.15"/>
    <row r="21" spans="1:38" s="160" customFormat="1" ht="24.75" customHeight="1" x14ac:dyDescent="0.15">
      <c r="B21" s="160" t="s">
        <v>410</v>
      </c>
      <c r="N21" s="945" t="s">
        <v>801</v>
      </c>
      <c r="O21" s="945"/>
      <c r="P21" s="945"/>
      <c r="Q21" s="945"/>
      <c r="R21" s="160" t="s">
        <v>1</v>
      </c>
      <c r="S21" s="947">
        <v>4</v>
      </c>
      <c r="T21" s="947"/>
      <c r="U21" s="160" t="s">
        <v>2</v>
      </c>
      <c r="V21" s="947">
        <v>1</v>
      </c>
      <c r="W21" s="947"/>
      <c r="X21" s="160" t="s">
        <v>104</v>
      </c>
      <c r="Y21" s="160" t="s">
        <v>411</v>
      </c>
      <c r="AA21" s="945" t="s">
        <v>723</v>
      </c>
      <c r="AB21" s="945"/>
      <c r="AC21" s="945"/>
      <c r="AD21" s="945"/>
      <c r="AE21" s="160" t="s">
        <v>1</v>
      </c>
      <c r="AF21" s="947">
        <v>3</v>
      </c>
      <c r="AG21" s="947"/>
      <c r="AH21" s="160" t="s">
        <v>2</v>
      </c>
      <c r="AI21" s="947">
        <v>31</v>
      </c>
      <c r="AJ21" s="947"/>
      <c r="AK21" s="160" t="s">
        <v>104</v>
      </c>
    </row>
    <row r="22" spans="1:38" s="160" customFormat="1" ht="24.75" customHeight="1" x14ac:dyDescent="0.15">
      <c r="B22" s="160" t="s">
        <v>412</v>
      </c>
    </row>
    <row r="23" spans="1:38" s="160" customFormat="1" ht="21" customHeight="1" x14ac:dyDescent="0.15"/>
    <row r="24" spans="1:38" s="159" customFormat="1" ht="15" customHeight="1" x14ac:dyDescent="0.15"/>
    <row r="25" spans="1:38" s="159" customFormat="1" ht="15" customHeight="1" x14ac:dyDescent="0.15"/>
    <row r="26" spans="1:38" s="159" customFormat="1" ht="17.25" customHeight="1" x14ac:dyDescent="0.15">
      <c r="B26" s="948" t="s">
        <v>339</v>
      </c>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row>
    <row r="27" spans="1:38" s="159" customFormat="1" ht="15" customHeight="1" x14ac:dyDescent="0.15">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row>
    <row r="28" spans="1:38" s="159" customFormat="1" ht="15" customHeight="1" x14ac:dyDescent="0.15">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row>
    <row r="30" spans="1:38" s="159" customFormat="1" ht="20.25" customHeight="1" x14ac:dyDescent="0.15">
      <c r="D30" s="948" t="s">
        <v>340</v>
      </c>
      <c r="E30" s="948"/>
      <c r="F30" s="948"/>
      <c r="G30" s="948"/>
      <c r="H30" s="948"/>
      <c r="I30" s="953" t="s">
        <v>338</v>
      </c>
      <c r="J30" s="953"/>
      <c r="K30" s="953"/>
      <c r="L30" s="953"/>
      <c r="M30" s="953"/>
      <c r="N30" s="953"/>
      <c r="O30" s="953"/>
      <c r="P30" s="949">
        <f>'01申請書(3枚)'!J81</f>
        <v>0</v>
      </c>
      <c r="Q30" s="949"/>
      <c r="R30" s="949"/>
      <c r="S30" s="949"/>
      <c r="T30" s="949"/>
      <c r="U30" s="949"/>
      <c r="V30" s="949"/>
      <c r="W30" s="949"/>
      <c r="X30" s="949"/>
      <c r="Y30" s="949"/>
      <c r="Z30" s="949"/>
      <c r="AA30" s="949"/>
      <c r="AB30" s="949"/>
      <c r="AC30" s="949"/>
      <c r="AD30" s="949"/>
      <c r="AE30" s="949"/>
      <c r="AF30" s="949"/>
      <c r="AG30" s="949"/>
      <c r="AH30" s="949"/>
      <c r="AI30" s="949"/>
      <c r="AJ30" s="949"/>
      <c r="AK30" s="949"/>
    </row>
    <row r="31" spans="1:38" s="159" customFormat="1" ht="20.25" customHeight="1" x14ac:dyDescent="0.15">
      <c r="D31" s="948"/>
      <c r="E31" s="948"/>
      <c r="F31" s="948"/>
      <c r="G31" s="948"/>
      <c r="H31" s="948"/>
      <c r="I31" s="953"/>
      <c r="J31" s="953"/>
      <c r="K31" s="953"/>
      <c r="L31" s="953"/>
      <c r="M31" s="953"/>
      <c r="N31" s="953"/>
      <c r="O31" s="953"/>
      <c r="P31" s="949"/>
      <c r="Q31" s="949"/>
      <c r="R31" s="949"/>
      <c r="S31" s="949"/>
      <c r="T31" s="949"/>
      <c r="U31" s="949"/>
      <c r="V31" s="949"/>
      <c r="W31" s="949"/>
      <c r="X31" s="949"/>
      <c r="Y31" s="949"/>
      <c r="Z31" s="949"/>
      <c r="AA31" s="949"/>
      <c r="AB31" s="949"/>
      <c r="AC31" s="949"/>
      <c r="AD31" s="949"/>
      <c r="AE31" s="949"/>
      <c r="AF31" s="949"/>
      <c r="AG31" s="949"/>
      <c r="AH31" s="949"/>
      <c r="AI31" s="949"/>
      <c r="AJ31" s="949"/>
      <c r="AK31" s="949"/>
    </row>
    <row r="32" spans="1:38" s="159" customFormat="1" ht="15" customHeight="1" x14ac:dyDescent="0.15">
      <c r="I32" s="946" t="s">
        <v>5</v>
      </c>
      <c r="J32" s="946"/>
      <c r="K32" s="946"/>
      <c r="L32" s="946"/>
      <c r="M32" s="946"/>
      <c r="N32" s="946"/>
      <c r="O32" s="946"/>
      <c r="P32" s="950">
        <f>'01申請書(3枚)'!J85</f>
        <v>0</v>
      </c>
      <c r="Q32" s="950"/>
      <c r="R32" s="950"/>
      <c r="S32" s="950"/>
      <c r="T32" s="950"/>
      <c r="U32" s="950"/>
      <c r="V32" s="950"/>
      <c r="W32" s="950"/>
      <c r="X32" s="950"/>
      <c r="Y32" s="950"/>
      <c r="Z32" s="950"/>
      <c r="AA32" s="950"/>
      <c r="AB32" s="950"/>
      <c r="AC32" s="950"/>
      <c r="AD32" s="950"/>
      <c r="AE32" s="950"/>
      <c r="AF32" s="950"/>
      <c r="AG32" s="950"/>
      <c r="AH32" s="950"/>
      <c r="AI32" s="950"/>
      <c r="AJ32" s="950"/>
      <c r="AK32" s="950"/>
    </row>
    <row r="33" spans="3:37" s="159" customFormat="1" ht="15" customHeight="1" x14ac:dyDescent="0.15">
      <c r="I33" s="946"/>
      <c r="J33" s="946"/>
      <c r="K33" s="946"/>
      <c r="L33" s="946"/>
      <c r="M33" s="946"/>
      <c r="N33" s="946"/>
      <c r="O33" s="946"/>
      <c r="P33" s="950"/>
      <c r="Q33" s="950"/>
      <c r="R33" s="950"/>
      <c r="S33" s="950"/>
      <c r="T33" s="950"/>
      <c r="U33" s="950"/>
      <c r="V33" s="950"/>
      <c r="W33" s="950"/>
      <c r="X33" s="950"/>
      <c r="Y33" s="950"/>
      <c r="Z33" s="950"/>
      <c r="AA33" s="950"/>
      <c r="AB33" s="950"/>
      <c r="AC33" s="950"/>
      <c r="AD33" s="950"/>
      <c r="AE33" s="950"/>
      <c r="AF33" s="950"/>
      <c r="AG33" s="950"/>
      <c r="AH33" s="950"/>
      <c r="AI33" s="950"/>
      <c r="AJ33" s="950"/>
      <c r="AK33" s="950"/>
    </row>
    <row r="34" spans="3:37" s="159" customFormat="1" ht="15" customHeight="1" x14ac:dyDescent="0.15">
      <c r="I34" s="952" t="s">
        <v>6</v>
      </c>
      <c r="J34" s="952"/>
      <c r="K34" s="952"/>
      <c r="L34" s="952"/>
      <c r="M34" s="952"/>
      <c r="N34" s="952"/>
      <c r="O34" s="952"/>
      <c r="P34" s="944">
        <f>'01申請書(3枚)'!J89</f>
        <v>0</v>
      </c>
      <c r="Q34" s="944"/>
      <c r="R34" s="944"/>
      <c r="S34" s="944"/>
      <c r="T34" s="944"/>
      <c r="U34" s="944"/>
      <c r="V34" s="944"/>
      <c r="W34" s="944"/>
      <c r="X34" s="944">
        <f>'01申請書(3枚)'!S89</f>
        <v>0</v>
      </c>
      <c r="Y34" s="944"/>
      <c r="Z34" s="944"/>
      <c r="AA34" s="944"/>
      <c r="AB34" s="944"/>
      <c r="AC34" s="944"/>
      <c r="AD34" s="944"/>
      <c r="AE34" s="944"/>
    </row>
    <row r="35" spans="3:37" s="159" customFormat="1" ht="15" customHeight="1" x14ac:dyDescent="0.15">
      <c r="I35" s="952"/>
      <c r="J35" s="952"/>
      <c r="K35" s="952"/>
      <c r="L35" s="952"/>
      <c r="M35" s="952"/>
      <c r="N35" s="952"/>
      <c r="O35" s="952"/>
      <c r="P35" s="944"/>
      <c r="Q35" s="944"/>
      <c r="R35" s="944"/>
      <c r="S35" s="944"/>
      <c r="T35" s="944"/>
      <c r="U35" s="944"/>
      <c r="V35" s="944"/>
      <c r="W35" s="944"/>
      <c r="X35" s="944"/>
      <c r="Y35" s="944"/>
      <c r="Z35" s="944"/>
      <c r="AA35" s="944"/>
      <c r="AB35" s="944"/>
      <c r="AC35" s="944"/>
      <c r="AD35" s="944"/>
      <c r="AE35" s="944"/>
    </row>
    <row r="37" spans="3:37" s="160" customFormat="1" ht="15" customHeight="1" x14ac:dyDescent="0.15">
      <c r="C37" s="951" t="s">
        <v>341</v>
      </c>
      <c r="D37" s="951"/>
      <c r="E37" s="951"/>
      <c r="F37" s="951"/>
      <c r="G37" s="951"/>
    </row>
    <row r="38" spans="3:37" s="160" customFormat="1" ht="15" customHeight="1" x14ac:dyDescent="0.15">
      <c r="F38" s="161"/>
      <c r="N38" s="161"/>
      <c r="O38" s="161"/>
      <c r="AA38" s="161"/>
      <c r="AB38" s="161"/>
    </row>
    <row r="39" spans="3:37" s="160" customFormat="1" ht="15" customHeight="1" x14ac:dyDescent="0.15">
      <c r="C39" s="160" t="s">
        <v>342</v>
      </c>
      <c r="F39" s="161"/>
      <c r="N39" s="161"/>
      <c r="O39" s="161"/>
      <c r="AA39" s="161"/>
      <c r="AB39" s="161"/>
    </row>
    <row r="40" spans="3:37" s="160" customFormat="1" ht="15" customHeight="1" x14ac:dyDescent="0.15">
      <c r="C40" s="160" t="s">
        <v>343</v>
      </c>
      <c r="F40" s="161"/>
      <c r="N40" s="161"/>
      <c r="O40" s="161"/>
      <c r="AA40" s="161"/>
      <c r="AB40" s="161"/>
    </row>
    <row r="41" spans="3:37" s="160" customFormat="1" ht="15" customHeight="1" x14ac:dyDescent="0.15">
      <c r="C41" s="160" t="s">
        <v>344</v>
      </c>
      <c r="F41" s="161"/>
      <c r="N41" s="161"/>
      <c r="O41" s="161"/>
      <c r="AA41" s="161"/>
      <c r="AB41" s="161"/>
    </row>
    <row r="42" spans="3:37" s="160" customFormat="1" ht="15" customHeight="1" x14ac:dyDescent="0.15">
      <c r="C42" s="160" t="s">
        <v>345</v>
      </c>
    </row>
    <row r="43" spans="3:37" s="160" customFormat="1" ht="15" customHeight="1" x14ac:dyDescent="0.15">
      <c r="C43" s="160" t="s">
        <v>346</v>
      </c>
    </row>
    <row r="44" spans="3:37" s="160" customFormat="1" ht="15" customHeight="1" x14ac:dyDescent="0.15">
      <c r="C44" s="160" t="s">
        <v>347</v>
      </c>
    </row>
    <row r="45" spans="3:37" s="160" customFormat="1" ht="15" customHeight="1" x14ac:dyDescent="0.15">
      <c r="C45" s="160" t="s">
        <v>348</v>
      </c>
    </row>
    <row r="46" spans="3:37" s="160" customFormat="1" ht="15" customHeight="1" x14ac:dyDescent="0.15"/>
  </sheetData>
  <mergeCells count="28">
    <mergeCell ref="B4:AL5"/>
    <mergeCell ref="I13:O14"/>
    <mergeCell ref="I15:O16"/>
    <mergeCell ref="I17:O18"/>
    <mergeCell ref="AD8:AE8"/>
    <mergeCell ref="AG8:AH8"/>
    <mergeCell ref="Y8:Z8"/>
    <mergeCell ref="AA8:AB8"/>
    <mergeCell ref="P13:AK14"/>
    <mergeCell ref="P15:AK16"/>
    <mergeCell ref="X17:AE18"/>
    <mergeCell ref="P17:W18"/>
    <mergeCell ref="C37:G37"/>
    <mergeCell ref="I34:O35"/>
    <mergeCell ref="D30:H31"/>
    <mergeCell ref="I30:O31"/>
    <mergeCell ref="P34:W35"/>
    <mergeCell ref="X34:AE35"/>
    <mergeCell ref="N21:Q21"/>
    <mergeCell ref="AA21:AD21"/>
    <mergeCell ref="I32:O33"/>
    <mergeCell ref="V21:W21"/>
    <mergeCell ref="S21:T21"/>
    <mergeCell ref="B26:AL26"/>
    <mergeCell ref="AF21:AG21"/>
    <mergeCell ref="AI21:AJ21"/>
    <mergeCell ref="P30:AK31"/>
    <mergeCell ref="P32:AK33"/>
  </mergeCells>
  <phoneticPr fontId="3"/>
  <conditionalFormatting sqref="S21:T21 V21:W21 AF21:AG21 AI21:AJ21 AD8:AE8 AG8:AH8">
    <cfRule type="notContainsBlanks" dxfId="14" priority="9">
      <formula>LEN(TRIM(S8))&gt;0</formula>
    </cfRule>
  </conditionalFormatting>
  <conditionalFormatting sqref="N21">
    <cfRule type="containsBlanks" dxfId="13" priority="8" stopIfTrue="1">
      <formula>LEN(TRIM(N21))=0</formula>
    </cfRule>
  </conditionalFormatting>
  <conditionalFormatting sqref="AA21">
    <cfRule type="containsBlanks" dxfId="12" priority="1" stopIfTrue="1">
      <formula>LEN(TRIM(AA21))=0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AR112"/>
  <sheetViews>
    <sheetView showZeros="0" view="pageBreakPreview" zoomScale="85" zoomScaleNormal="60" zoomScaleSheetLayoutView="85" workbookViewId="0">
      <selection activeCell="B3" sqref="B3:AI4"/>
    </sheetView>
  </sheetViews>
  <sheetFormatPr defaultColWidth="2.625" defaultRowHeight="13.5" x14ac:dyDescent="0.15"/>
  <cols>
    <col min="1" max="44" width="2.625" style="167" customWidth="1"/>
    <col min="45" max="251" width="9" style="167" customWidth="1"/>
    <col min="252" max="16384" width="2.625" style="167"/>
  </cols>
  <sheetData>
    <row r="1" spans="1:44" ht="16.5" customHeight="1" x14ac:dyDescent="0.15">
      <c r="A1" s="172" t="s">
        <v>352</v>
      </c>
    </row>
    <row r="2" spans="1:44" ht="16.5" customHeight="1" x14ac:dyDescent="0.15">
      <c r="A2" s="155"/>
    </row>
    <row r="3" spans="1:44" ht="16.5" customHeight="1" x14ac:dyDescent="0.15">
      <c r="B3" s="958" t="s">
        <v>353</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168"/>
      <c r="AK3" s="168"/>
      <c r="AL3" s="168"/>
      <c r="AM3" s="168"/>
      <c r="AN3" s="168"/>
      <c r="AO3" s="168"/>
      <c r="AP3" s="168"/>
      <c r="AQ3" s="168"/>
      <c r="AR3" s="168"/>
    </row>
    <row r="4" spans="1:44" ht="16.5" customHeight="1" x14ac:dyDescent="0.15">
      <c r="A4" s="168"/>
      <c r="B4" s="958"/>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168"/>
      <c r="AK4" s="168"/>
      <c r="AL4" s="168"/>
      <c r="AM4" s="168"/>
      <c r="AN4" s="168"/>
      <c r="AO4" s="168"/>
      <c r="AP4" s="168"/>
      <c r="AQ4" s="168"/>
      <c r="AR4" s="168"/>
    </row>
    <row r="5" spans="1:44" ht="16.5" customHeight="1" x14ac:dyDescent="0.15">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68"/>
      <c r="AK5" s="168"/>
      <c r="AL5" s="168"/>
      <c r="AM5" s="168"/>
      <c r="AN5" s="168"/>
      <c r="AO5" s="168"/>
      <c r="AP5" s="168"/>
      <c r="AQ5" s="168"/>
      <c r="AR5" s="168"/>
    </row>
    <row r="6" spans="1:44" ht="16.5" customHeight="1" x14ac:dyDescent="0.15">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68"/>
      <c r="AK6" s="168"/>
      <c r="AL6" s="168"/>
      <c r="AM6" s="168"/>
      <c r="AN6" s="168"/>
      <c r="AO6" s="168"/>
      <c r="AP6" s="168"/>
      <c r="AQ6" s="168"/>
      <c r="AR6" s="168"/>
    </row>
    <row r="7" spans="1:44" ht="16.5" customHeigh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9"/>
      <c r="AI7" s="168"/>
      <c r="AJ7" s="168"/>
      <c r="AK7" s="168"/>
      <c r="AL7" s="168"/>
      <c r="AM7" s="168"/>
      <c r="AN7" s="168"/>
      <c r="AO7" s="168"/>
      <c r="AP7" s="168"/>
      <c r="AQ7" s="168"/>
      <c r="AR7" s="168"/>
    </row>
    <row r="8" spans="1:44" ht="16.5" customHeight="1" x14ac:dyDescent="0.15">
      <c r="A8" s="168"/>
      <c r="B8" s="169" t="s">
        <v>815</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row>
    <row r="9" spans="1:44" ht="16.5" customHeight="1" x14ac:dyDescent="0.15">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row>
    <row r="10" spans="1:44" ht="16.5" customHeight="1" x14ac:dyDescent="0.15">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row>
    <row r="11" spans="1:44" ht="16.5" customHeight="1" x14ac:dyDescent="0.15">
      <c r="A11" s="171"/>
      <c r="B11" s="171"/>
      <c r="C11" s="171"/>
      <c r="D11" s="171"/>
      <c r="E11" s="171"/>
      <c r="F11" s="171"/>
      <c r="G11" s="172"/>
      <c r="H11" s="172"/>
      <c r="I11" s="172"/>
      <c r="J11" s="172"/>
      <c r="K11" s="172"/>
      <c r="L11" s="172"/>
      <c r="M11" s="172"/>
      <c r="N11" s="172"/>
      <c r="O11" s="172"/>
      <c r="P11" s="172"/>
      <c r="Q11" s="172"/>
      <c r="R11" s="172"/>
      <c r="S11" s="171"/>
      <c r="T11" s="171"/>
      <c r="U11" s="171"/>
      <c r="V11" s="171"/>
      <c r="W11" s="171"/>
      <c r="X11" s="171"/>
      <c r="Y11" s="172"/>
      <c r="Z11" s="172"/>
      <c r="AA11" s="172"/>
      <c r="AB11" s="172"/>
      <c r="AC11" s="172"/>
      <c r="AD11" s="172"/>
      <c r="AE11" s="172"/>
      <c r="AF11" s="172"/>
      <c r="AG11" s="172"/>
      <c r="AH11" s="172"/>
      <c r="AI11" s="172"/>
      <c r="AJ11" s="172"/>
      <c r="AK11" s="171"/>
      <c r="AL11" s="171"/>
      <c r="AM11" s="171"/>
      <c r="AN11" s="171"/>
      <c r="AO11" s="171"/>
      <c r="AP11" s="171"/>
      <c r="AQ11" s="171"/>
      <c r="AR11" s="171"/>
    </row>
    <row r="12" spans="1:44" ht="16.5" customHeight="1" x14ac:dyDescent="0.15">
      <c r="A12" s="171"/>
      <c r="B12" s="171"/>
      <c r="C12" s="171"/>
      <c r="D12" s="171"/>
      <c r="E12" s="171"/>
      <c r="F12" s="171"/>
      <c r="G12" s="172"/>
      <c r="H12" s="960"/>
      <c r="I12" s="961"/>
      <c r="J12" s="961"/>
      <c r="K12" s="961"/>
      <c r="L12" s="961"/>
      <c r="M12" s="961"/>
      <c r="N12" s="961"/>
      <c r="O12" s="961"/>
      <c r="P12" s="961"/>
      <c r="Q12" s="962"/>
      <c r="R12" s="172"/>
      <c r="S12" s="171"/>
      <c r="T12" s="171"/>
      <c r="U12" s="171"/>
      <c r="V12" s="171"/>
      <c r="W12" s="171"/>
      <c r="X12" s="171"/>
      <c r="Y12" s="172"/>
      <c r="Z12" s="960"/>
      <c r="AA12" s="961"/>
      <c r="AB12" s="961"/>
      <c r="AC12" s="961"/>
      <c r="AD12" s="961"/>
      <c r="AE12" s="961"/>
      <c r="AF12" s="961"/>
      <c r="AG12" s="961"/>
      <c r="AH12" s="961"/>
      <c r="AI12" s="962"/>
      <c r="AJ12" s="172"/>
      <c r="AK12" s="171"/>
      <c r="AL12" s="171"/>
      <c r="AM12" s="171"/>
      <c r="AN12" s="171"/>
      <c r="AO12" s="171"/>
      <c r="AP12" s="171"/>
      <c r="AQ12" s="171"/>
      <c r="AR12" s="171"/>
    </row>
    <row r="13" spans="1:44" ht="16.5" customHeight="1" x14ac:dyDescent="0.15">
      <c r="A13" s="171"/>
      <c r="B13" s="171"/>
      <c r="C13" s="171"/>
      <c r="D13" s="171"/>
      <c r="E13" s="171"/>
      <c r="F13" s="171"/>
      <c r="G13" s="172"/>
      <c r="H13" s="963"/>
      <c r="I13" s="964"/>
      <c r="J13" s="964"/>
      <c r="K13" s="964"/>
      <c r="L13" s="964"/>
      <c r="M13" s="964"/>
      <c r="N13" s="964"/>
      <c r="O13" s="964"/>
      <c r="P13" s="964"/>
      <c r="Q13" s="965"/>
      <c r="R13" s="172"/>
      <c r="S13" s="171"/>
      <c r="T13" s="171"/>
      <c r="U13" s="171"/>
      <c r="V13" s="171"/>
      <c r="W13" s="171"/>
      <c r="X13" s="171"/>
      <c r="Y13" s="172"/>
      <c r="Z13" s="963"/>
      <c r="AA13" s="964"/>
      <c r="AB13" s="964"/>
      <c r="AC13" s="964"/>
      <c r="AD13" s="964"/>
      <c r="AE13" s="964"/>
      <c r="AF13" s="964"/>
      <c r="AG13" s="964"/>
      <c r="AH13" s="964"/>
      <c r="AI13" s="965"/>
      <c r="AJ13" s="172"/>
      <c r="AK13" s="171"/>
      <c r="AL13" s="171"/>
      <c r="AM13" s="171"/>
      <c r="AN13" s="171"/>
      <c r="AO13" s="171"/>
      <c r="AP13" s="171"/>
      <c r="AQ13" s="171"/>
      <c r="AR13" s="171"/>
    </row>
    <row r="14" spans="1:44" ht="16.5" customHeight="1" x14ac:dyDescent="0.15">
      <c r="A14" s="171"/>
      <c r="B14" s="171"/>
      <c r="C14" s="171"/>
      <c r="D14" s="171"/>
      <c r="E14" s="171"/>
      <c r="F14" s="171"/>
      <c r="G14" s="172"/>
      <c r="H14" s="963"/>
      <c r="I14" s="964"/>
      <c r="J14" s="964"/>
      <c r="K14" s="964"/>
      <c r="L14" s="964"/>
      <c r="M14" s="964"/>
      <c r="N14" s="964"/>
      <c r="O14" s="964"/>
      <c r="P14" s="964"/>
      <c r="Q14" s="965"/>
      <c r="R14" s="172"/>
      <c r="S14" s="171"/>
      <c r="T14" s="171"/>
      <c r="U14" s="171"/>
      <c r="V14" s="171"/>
      <c r="W14" s="171"/>
      <c r="X14" s="171"/>
      <c r="Y14" s="172"/>
      <c r="Z14" s="963"/>
      <c r="AA14" s="964"/>
      <c r="AB14" s="964"/>
      <c r="AC14" s="964"/>
      <c r="AD14" s="964"/>
      <c r="AE14" s="964"/>
      <c r="AF14" s="964"/>
      <c r="AG14" s="964"/>
      <c r="AH14" s="964"/>
      <c r="AI14" s="965"/>
      <c r="AJ14" s="172"/>
      <c r="AK14" s="171"/>
      <c r="AL14" s="171"/>
      <c r="AM14" s="171"/>
      <c r="AN14" s="171"/>
      <c r="AO14" s="171"/>
      <c r="AP14" s="171"/>
      <c r="AQ14" s="171"/>
      <c r="AR14" s="171"/>
    </row>
    <row r="15" spans="1:44" ht="16.5" customHeight="1" x14ac:dyDescent="0.15">
      <c r="A15" s="171"/>
      <c r="B15" s="171"/>
      <c r="C15" s="171"/>
      <c r="D15" s="171"/>
      <c r="E15" s="171"/>
      <c r="F15" s="171"/>
      <c r="G15" s="172"/>
      <c r="H15" s="963"/>
      <c r="I15" s="964"/>
      <c r="J15" s="964"/>
      <c r="K15" s="964"/>
      <c r="L15" s="964"/>
      <c r="M15" s="964"/>
      <c r="N15" s="964"/>
      <c r="O15" s="964"/>
      <c r="P15" s="964"/>
      <c r="Q15" s="965"/>
      <c r="R15" s="172"/>
      <c r="S15" s="171"/>
      <c r="T15" s="171"/>
      <c r="U15" s="171"/>
      <c r="V15" s="171"/>
      <c r="W15" s="171"/>
      <c r="X15" s="171"/>
      <c r="Y15" s="172"/>
      <c r="Z15" s="963"/>
      <c r="AA15" s="964"/>
      <c r="AB15" s="964"/>
      <c r="AC15" s="964"/>
      <c r="AD15" s="964"/>
      <c r="AE15" s="964"/>
      <c r="AF15" s="964"/>
      <c r="AG15" s="964"/>
      <c r="AH15" s="964"/>
      <c r="AI15" s="965"/>
      <c r="AJ15" s="172"/>
      <c r="AK15" s="171"/>
      <c r="AL15" s="171"/>
      <c r="AM15" s="171"/>
      <c r="AN15" s="171"/>
      <c r="AO15" s="171"/>
      <c r="AP15" s="171"/>
      <c r="AQ15" s="171"/>
      <c r="AR15" s="171"/>
    </row>
    <row r="16" spans="1:44" ht="16.5" customHeight="1" x14ac:dyDescent="0.15">
      <c r="A16" s="171"/>
      <c r="B16" s="171"/>
      <c r="C16" s="171"/>
      <c r="D16" s="158" t="s">
        <v>354</v>
      </c>
      <c r="E16" s="171"/>
      <c r="F16" s="171"/>
      <c r="G16" s="172"/>
      <c r="H16" s="963"/>
      <c r="I16" s="964"/>
      <c r="J16" s="964"/>
      <c r="K16" s="964"/>
      <c r="L16" s="964"/>
      <c r="M16" s="964"/>
      <c r="N16" s="964"/>
      <c r="O16" s="964"/>
      <c r="P16" s="964"/>
      <c r="Q16" s="965"/>
      <c r="R16" s="172"/>
      <c r="S16" s="171"/>
      <c r="T16" s="171"/>
      <c r="U16" s="171"/>
      <c r="V16" s="158" t="s">
        <v>355</v>
      </c>
      <c r="W16" s="171"/>
      <c r="X16" s="171"/>
      <c r="Y16" s="172"/>
      <c r="Z16" s="963"/>
      <c r="AA16" s="964"/>
      <c r="AB16" s="964"/>
      <c r="AC16" s="964"/>
      <c r="AD16" s="964"/>
      <c r="AE16" s="964"/>
      <c r="AF16" s="964"/>
      <c r="AG16" s="964"/>
      <c r="AH16" s="964"/>
      <c r="AI16" s="965"/>
      <c r="AJ16" s="172"/>
      <c r="AK16" s="171"/>
      <c r="AL16" s="171"/>
      <c r="AM16" s="171"/>
      <c r="AN16" s="171"/>
      <c r="AO16" s="171"/>
      <c r="AP16" s="171"/>
      <c r="AQ16" s="171"/>
      <c r="AR16" s="171"/>
    </row>
    <row r="17" spans="1:44" ht="16.5" customHeight="1" x14ac:dyDescent="0.15">
      <c r="A17" s="171"/>
      <c r="B17" s="171"/>
      <c r="C17" s="171"/>
      <c r="D17" s="171"/>
      <c r="E17" s="171"/>
      <c r="F17" s="171"/>
      <c r="G17" s="172"/>
      <c r="H17" s="963"/>
      <c r="I17" s="964"/>
      <c r="J17" s="964"/>
      <c r="K17" s="964"/>
      <c r="L17" s="964"/>
      <c r="M17" s="964"/>
      <c r="N17" s="964"/>
      <c r="O17" s="964"/>
      <c r="P17" s="964"/>
      <c r="Q17" s="965"/>
      <c r="R17" s="172"/>
      <c r="S17" s="171"/>
      <c r="T17" s="171"/>
      <c r="U17" s="171"/>
      <c r="V17" s="171"/>
      <c r="W17" s="171"/>
      <c r="X17" s="171"/>
      <c r="Y17" s="172"/>
      <c r="Z17" s="963"/>
      <c r="AA17" s="964"/>
      <c r="AB17" s="964"/>
      <c r="AC17" s="964"/>
      <c r="AD17" s="964"/>
      <c r="AE17" s="964"/>
      <c r="AF17" s="964"/>
      <c r="AG17" s="964"/>
      <c r="AH17" s="964"/>
      <c r="AI17" s="965"/>
      <c r="AJ17" s="172"/>
      <c r="AK17" s="171"/>
      <c r="AL17" s="171"/>
      <c r="AM17" s="171"/>
      <c r="AN17" s="171"/>
      <c r="AO17" s="171"/>
      <c r="AP17" s="171"/>
      <c r="AQ17" s="171"/>
      <c r="AR17" s="171"/>
    </row>
    <row r="18" spans="1:44" ht="16.5" customHeight="1" x14ac:dyDescent="0.15">
      <c r="A18" s="171"/>
      <c r="B18" s="171"/>
      <c r="C18" s="171"/>
      <c r="D18" s="171"/>
      <c r="E18" s="171"/>
      <c r="F18" s="171"/>
      <c r="G18" s="172"/>
      <c r="H18" s="963"/>
      <c r="I18" s="964"/>
      <c r="J18" s="964"/>
      <c r="K18" s="964"/>
      <c r="L18" s="964"/>
      <c r="M18" s="964"/>
      <c r="N18" s="964"/>
      <c r="O18" s="964"/>
      <c r="P18" s="964"/>
      <c r="Q18" s="965"/>
      <c r="R18" s="172"/>
      <c r="S18" s="171"/>
      <c r="T18" s="171"/>
      <c r="U18" s="171"/>
      <c r="V18" s="171"/>
      <c r="W18" s="171"/>
      <c r="X18" s="171"/>
      <c r="Y18" s="172"/>
      <c r="Z18" s="963"/>
      <c r="AA18" s="964"/>
      <c r="AB18" s="964"/>
      <c r="AC18" s="964"/>
      <c r="AD18" s="964"/>
      <c r="AE18" s="964"/>
      <c r="AF18" s="964"/>
      <c r="AG18" s="964"/>
      <c r="AH18" s="964"/>
      <c r="AI18" s="965"/>
      <c r="AJ18" s="172"/>
      <c r="AK18" s="171"/>
      <c r="AL18" s="171"/>
      <c r="AM18" s="171"/>
      <c r="AN18" s="171"/>
      <c r="AO18" s="171"/>
      <c r="AP18" s="171"/>
      <c r="AQ18" s="171"/>
      <c r="AR18" s="171"/>
    </row>
    <row r="19" spans="1:44" ht="16.5" customHeight="1" x14ac:dyDescent="0.15">
      <c r="A19" s="171"/>
      <c r="B19" s="171"/>
      <c r="C19" s="171"/>
      <c r="D19" s="171"/>
      <c r="E19" s="171"/>
      <c r="F19" s="171"/>
      <c r="G19" s="172"/>
      <c r="H19" s="963"/>
      <c r="I19" s="964"/>
      <c r="J19" s="964"/>
      <c r="K19" s="964"/>
      <c r="L19" s="964"/>
      <c r="M19" s="964"/>
      <c r="N19" s="964"/>
      <c r="O19" s="964"/>
      <c r="P19" s="964"/>
      <c r="Q19" s="965"/>
      <c r="R19" s="172"/>
      <c r="S19" s="171"/>
      <c r="T19" s="171"/>
      <c r="U19" s="171"/>
      <c r="V19" s="171"/>
      <c r="W19" s="171"/>
      <c r="X19" s="171"/>
      <c r="Y19" s="172"/>
      <c r="Z19" s="963"/>
      <c r="AA19" s="964"/>
      <c r="AB19" s="964"/>
      <c r="AC19" s="964"/>
      <c r="AD19" s="964"/>
      <c r="AE19" s="964"/>
      <c r="AF19" s="964"/>
      <c r="AG19" s="964"/>
      <c r="AH19" s="964"/>
      <c r="AI19" s="965"/>
      <c r="AJ19" s="172"/>
      <c r="AK19" s="171"/>
      <c r="AL19" s="171"/>
      <c r="AM19" s="171"/>
      <c r="AN19" s="171"/>
      <c r="AO19" s="171"/>
      <c r="AP19" s="171"/>
      <c r="AQ19" s="171"/>
      <c r="AR19" s="171"/>
    </row>
    <row r="20" spans="1:44" ht="16.5" customHeight="1" x14ac:dyDescent="0.15">
      <c r="A20" s="171"/>
      <c r="B20" s="171"/>
      <c r="C20" s="171"/>
      <c r="D20" s="171"/>
      <c r="E20" s="171"/>
      <c r="F20" s="171"/>
      <c r="G20" s="172"/>
      <c r="H20" s="966"/>
      <c r="I20" s="967"/>
      <c r="J20" s="967"/>
      <c r="K20" s="967"/>
      <c r="L20" s="967"/>
      <c r="M20" s="967"/>
      <c r="N20" s="967"/>
      <c r="O20" s="967"/>
      <c r="P20" s="967"/>
      <c r="Q20" s="968"/>
      <c r="R20" s="172"/>
      <c r="S20" s="171"/>
      <c r="T20" s="171"/>
      <c r="U20" s="171"/>
      <c r="V20" s="171"/>
      <c r="W20" s="171"/>
      <c r="X20" s="171"/>
      <c r="Y20" s="172"/>
      <c r="Z20" s="966"/>
      <c r="AA20" s="967"/>
      <c r="AB20" s="967"/>
      <c r="AC20" s="967"/>
      <c r="AD20" s="967"/>
      <c r="AE20" s="967"/>
      <c r="AF20" s="967"/>
      <c r="AG20" s="967"/>
      <c r="AH20" s="967"/>
      <c r="AI20" s="968"/>
      <c r="AJ20" s="172"/>
      <c r="AK20" s="171"/>
      <c r="AL20" s="171"/>
      <c r="AM20" s="171"/>
      <c r="AN20" s="171"/>
      <c r="AO20" s="171"/>
      <c r="AP20" s="171"/>
      <c r="AQ20" s="171"/>
      <c r="AR20" s="171"/>
    </row>
    <row r="21" spans="1:44" ht="16.5" customHeight="1" x14ac:dyDescent="0.15">
      <c r="A21" s="171"/>
      <c r="B21" s="171"/>
      <c r="C21" s="171"/>
      <c r="D21" s="171"/>
      <c r="E21" s="171"/>
      <c r="F21" s="171"/>
      <c r="G21" s="172"/>
      <c r="H21" s="154"/>
      <c r="I21" s="154"/>
      <c r="J21" s="154"/>
      <c r="K21" s="154"/>
      <c r="L21" s="154"/>
      <c r="M21" s="154"/>
      <c r="N21" s="154"/>
      <c r="O21" s="154"/>
      <c r="P21" s="154"/>
      <c r="Q21" s="154"/>
      <c r="R21" s="172"/>
      <c r="S21" s="171"/>
      <c r="T21" s="171"/>
      <c r="U21" s="171"/>
      <c r="V21" s="171"/>
      <c r="W21" s="171"/>
      <c r="X21" s="171"/>
      <c r="Y21" s="172"/>
      <c r="Z21" s="154"/>
      <c r="AA21" s="154"/>
      <c r="AB21" s="154"/>
      <c r="AC21" s="154"/>
      <c r="AD21" s="154"/>
      <c r="AE21" s="154"/>
      <c r="AF21" s="154"/>
      <c r="AG21" s="154"/>
      <c r="AH21" s="154"/>
      <c r="AI21" s="154"/>
      <c r="AJ21" s="172"/>
      <c r="AK21" s="171"/>
      <c r="AL21" s="171"/>
      <c r="AM21" s="171"/>
      <c r="AN21" s="171"/>
      <c r="AO21" s="171"/>
      <c r="AP21" s="171"/>
      <c r="AQ21" s="171"/>
      <c r="AR21" s="171"/>
    </row>
    <row r="22" spans="1:44" ht="16.5" customHeight="1" x14ac:dyDescent="0.15">
      <c r="A22" s="171"/>
      <c r="B22" s="171"/>
      <c r="C22" s="171"/>
      <c r="D22" s="171"/>
      <c r="E22" s="171"/>
      <c r="F22" s="171"/>
      <c r="G22" s="172"/>
      <c r="H22" s="154"/>
      <c r="I22" s="154"/>
      <c r="J22" s="154"/>
      <c r="K22" s="154"/>
      <c r="L22" s="154"/>
      <c r="M22" s="154"/>
      <c r="N22" s="154"/>
      <c r="O22" s="154"/>
      <c r="P22" s="154"/>
      <c r="Q22" s="154"/>
      <c r="R22" s="172"/>
      <c r="S22" s="171"/>
      <c r="T22" s="171"/>
      <c r="U22" s="171"/>
      <c r="V22" s="171"/>
      <c r="W22" s="171"/>
      <c r="X22" s="171"/>
      <c r="Y22" s="172"/>
      <c r="Z22" s="154"/>
      <c r="AA22" s="154"/>
      <c r="AB22" s="154"/>
      <c r="AC22" s="154"/>
      <c r="AD22" s="154"/>
      <c r="AE22" s="154"/>
      <c r="AF22" s="154"/>
      <c r="AG22" s="154"/>
      <c r="AH22" s="154"/>
      <c r="AI22" s="154"/>
      <c r="AJ22" s="172"/>
      <c r="AK22" s="171"/>
      <c r="AL22" s="171"/>
      <c r="AM22" s="171"/>
      <c r="AN22" s="171"/>
      <c r="AO22" s="171"/>
      <c r="AP22" s="171"/>
      <c r="AQ22" s="171"/>
      <c r="AR22" s="171"/>
    </row>
    <row r="23" spans="1:44" ht="16.5" customHeight="1" x14ac:dyDescent="0.15">
      <c r="A23" s="171"/>
      <c r="B23" s="171"/>
      <c r="C23" s="171"/>
      <c r="D23" s="171"/>
      <c r="E23" s="171"/>
      <c r="F23" s="171"/>
      <c r="G23" s="172"/>
      <c r="H23" s="172"/>
      <c r="I23" s="172"/>
      <c r="J23" s="172"/>
      <c r="K23" s="172"/>
      <c r="L23" s="172"/>
      <c r="M23" s="172"/>
      <c r="N23" s="172"/>
      <c r="O23" s="172"/>
      <c r="P23" s="172"/>
      <c r="Q23" s="172"/>
      <c r="R23" s="172"/>
      <c r="S23" s="171"/>
      <c r="T23" s="171"/>
      <c r="U23" s="171"/>
      <c r="V23" s="171"/>
      <c r="W23" s="171"/>
      <c r="X23" s="171"/>
      <c r="Y23" s="172"/>
      <c r="Z23" s="172"/>
      <c r="AA23" s="172"/>
      <c r="AB23" s="172"/>
      <c r="AC23" s="172"/>
      <c r="AD23" s="172"/>
      <c r="AE23" s="172"/>
      <c r="AF23" s="172"/>
      <c r="AG23" s="172"/>
      <c r="AH23" s="172"/>
      <c r="AI23" s="172"/>
      <c r="AJ23" s="172"/>
      <c r="AK23" s="171"/>
      <c r="AL23" s="171"/>
      <c r="AM23" s="171"/>
      <c r="AN23" s="171"/>
      <c r="AO23" s="171"/>
      <c r="AP23" s="171"/>
      <c r="AQ23" s="171"/>
      <c r="AR23" s="171"/>
    </row>
    <row r="24" spans="1:44" ht="16.5" customHeight="1" x14ac:dyDescent="0.15">
      <c r="A24" s="171"/>
      <c r="B24" s="171"/>
      <c r="C24" s="959" t="s">
        <v>418</v>
      </c>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171"/>
      <c r="AK24" s="171"/>
      <c r="AL24" s="171"/>
      <c r="AM24" s="171"/>
      <c r="AN24" s="171"/>
      <c r="AO24" s="171"/>
      <c r="AP24" s="171"/>
      <c r="AQ24" s="171"/>
      <c r="AR24" s="171"/>
    </row>
    <row r="25" spans="1:44" ht="16.5" customHeight="1" x14ac:dyDescent="0.15">
      <c r="A25" s="171"/>
      <c r="B25" s="171"/>
      <c r="C25" s="959"/>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198"/>
      <c r="AK25" s="198"/>
      <c r="AL25" s="198"/>
      <c r="AM25" s="198"/>
      <c r="AN25" s="198"/>
      <c r="AO25" s="198"/>
      <c r="AP25" s="171"/>
      <c r="AQ25" s="171"/>
      <c r="AR25" s="171"/>
    </row>
    <row r="26" spans="1:44" ht="16.5" customHeight="1" x14ac:dyDescent="0.15">
      <c r="A26" s="171"/>
      <c r="B26" s="171"/>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198"/>
      <c r="AK26" s="198"/>
      <c r="AL26" s="198"/>
      <c r="AM26" s="198"/>
      <c r="AN26" s="198"/>
      <c r="AO26" s="198"/>
      <c r="AP26" s="171"/>
      <c r="AQ26" s="171"/>
      <c r="AR26" s="171"/>
    </row>
    <row r="27" spans="1:44" ht="16.5" customHeight="1" x14ac:dyDescent="0.15">
      <c r="A27" s="171"/>
      <c r="B27" s="171"/>
      <c r="C27" s="959"/>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198"/>
      <c r="AK27" s="198"/>
      <c r="AL27" s="198"/>
      <c r="AM27" s="198"/>
      <c r="AN27" s="198"/>
      <c r="AO27" s="198"/>
      <c r="AP27" s="171"/>
      <c r="AQ27" s="171"/>
      <c r="AR27" s="171"/>
    </row>
    <row r="28" spans="1:44" ht="16.5" customHeight="1" x14ac:dyDescent="0.15">
      <c r="A28" s="158"/>
      <c r="B28" s="158"/>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158"/>
      <c r="AK28" s="158"/>
      <c r="AL28" s="158"/>
      <c r="AM28" s="158"/>
      <c r="AN28" s="158"/>
      <c r="AO28" s="158"/>
      <c r="AP28" s="158"/>
      <c r="AQ28" s="158"/>
      <c r="AR28" s="158"/>
    </row>
    <row r="29" spans="1:44" ht="16.5" customHeight="1" x14ac:dyDescent="0.15">
      <c r="A29" s="158"/>
      <c r="B29" s="158"/>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58"/>
      <c r="AK29" s="158"/>
      <c r="AL29" s="158"/>
      <c r="AM29" s="158"/>
      <c r="AN29" s="158"/>
      <c r="AO29" s="158"/>
      <c r="AP29" s="158"/>
      <c r="AQ29" s="158"/>
      <c r="AR29" s="158"/>
    </row>
    <row r="30" spans="1:44" ht="16.5" customHeight="1" x14ac:dyDescent="0.15">
      <c r="A30" s="158"/>
      <c r="B30" s="158"/>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58"/>
      <c r="AK30" s="158"/>
      <c r="AL30" s="158"/>
      <c r="AM30" s="158"/>
      <c r="AN30" s="158"/>
      <c r="AO30" s="158"/>
      <c r="AP30" s="158"/>
      <c r="AQ30" s="158"/>
      <c r="AR30" s="158"/>
    </row>
    <row r="31" spans="1:44" ht="16.5" customHeight="1"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row>
    <row r="32" spans="1:44" ht="16.5" customHeight="1" x14ac:dyDescent="0.15">
      <c r="A32" s="158"/>
      <c r="B32" s="158"/>
      <c r="C32" s="158"/>
      <c r="D32" s="158" t="s">
        <v>596</v>
      </c>
      <c r="E32" s="158"/>
      <c r="F32" s="952">
        <v>5</v>
      </c>
      <c r="G32" s="952"/>
      <c r="H32" s="158" t="s">
        <v>1</v>
      </c>
      <c r="I32" s="174"/>
      <c r="J32" s="955"/>
      <c r="K32" s="955"/>
      <c r="L32" s="158" t="s">
        <v>356</v>
      </c>
      <c r="M32" s="955"/>
      <c r="N32" s="955"/>
      <c r="O32" s="158" t="s">
        <v>104</v>
      </c>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row>
    <row r="33" spans="1:44" ht="16.5" customHeight="1" x14ac:dyDescent="0.15">
      <c r="A33" s="158"/>
      <c r="B33" s="158"/>
      <c r="C33" s="158"/>
      <c r="D33" s="158"/>
      <c r="E33" s="158"/>
      <c r="F33" s="158"/>
      <c r="G33" s="174"/>
      <c r="H33" s="174"/>
      <c r="I33" s="158"/>
      <c r="J33" s="174"/>
      <c r="K33" s="174"/>
      <c r="L33" s="158"/>
      <c r="M33" s="158"/>
      <c r="N33" s="174"/>
      <c r="O33" s="174"/>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row>
    <row r="34" spans="1:44" ht="16.5" customHeight="1" x14ac:dyDescent="0.1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row>
    <row r="35" spans="1:44" ht="20.25" customHeight="1" x14ac:dyDescent="0.15">
      <c r="A35" s="158"/>
      <c r="B35" s="158"/>
      <c r="C35" s="158"/>
      <c r="D35" s="158"/>
      <c r="E35" s="158"/>
      <c r="F35" s="956" t="s">
        <v>29</v>
      </c>
      <c r="G35" s="956"/>
      <c r="H35" s="956"/>
      <c r="I35" s="956"/>
      <c r="J35" s="956"/>
      <c r="K35" s="956"/>
      <c r="L35" s="956"/>
      <c r="M35" s="969">
        <f>'01申請書(3枚)'!J16</f>
        <v>0</v>
      </c>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197"/>
      <c r="AK35" s="197"/>
      <c r="AL35" s="197"/>
      <c r="AM35" s="158"/>
      <c r="AN35" s="158"/>
      <c r="AO35" s="158"/>
      <c r="AP35" s="158"/>
      <c r="AQ35" s="158"/>
      <c r="AR35" s="158"/>
    </row>
    <row r="36" spans="1:44" ht="9.75" customHeight="1" x14ac:dyDescent="0.15">
      <c r="A36" s="158"/>
      <c r="B36" s="158"/>
      <c r="C36" s="158"/>
      <c r="D36" s="158"/>
      <c r="E36" s="158"/>
      <c r="F36" s="158"/>
      <c r="G36" s="158"/>
      <c r="H36" s="158"/>
      <c r="I36" s="158"/>
      <c r="J36" s="158"/>
      <c r="K36" s="158"/>
      <c r="L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row>
    <row r="37" spans="1:44" ht="20.25" customHeight="1" x14ac:dyDescent="0.15">
      <c r="A37" s="158"/>
      <c r="B37" s="158"/>
      <c r="C37" s="158"/>
      <c r="D37" s="158"/>
      <c r="E37" s="158"/>
      <c r="F37" s="956" t="s">
        <v>30</v>
      </c>
      <c r="G37" s="956"/>
      <c r="H37" s="956"/>
      <c r="I37" s="956"/>
      <c r="J37" s="956"/>
      <c r="K37" s="956"/>
      <c r="L37" s="956"/>
      <c r="M37" s="969">
        <f>'01申請書(3枚)'!J20</f>
        <v>0</v>
      </c>
      <c r="N37" s="969"/>
      <c r="O37" s="969"/>
      <c r="P37" s="969"/>
      <c r="Q37" s="969"/>
      <c r="R37" s="969"/>
      <c r="S37" s="969"/>
      <c r="T37" s="969"/>
      <c r="U37" s="969"/>
      <c r="V37" s="969"/>
      <c r="W37" s="969"/>
      <c r="X37" s="969"/>
      <c r="Y37" s="969"/>
      <c r="Z37" s="969"/>
      <c r="AA37" s="969"/>
      <c r="AB37" s="969"/>
      <c r="AC37" s="969"/>
      <c r="AD37" s="969"/>
      <c r="AE37" s="969"/>
      <c r="AF37" s="969"/>
      <c r="AG37" s="197"/>
      <c r="AH37" s="197"/>
      <c r="AI37" s="197"/>
      <c r="AJ37" s="197"/>
      <c r="AK37" s="197"/>
      <c r="AL37" s="158"/>
      <c r="AM37" s="158"/>
      <c r="AN37" s="158"/>
      <c r="AO37" s="158"/>
      <c r="AP37" s="158"/>
      <c r="AQ37" s="158"/>
      <c r="AR37" s="158"/>
    </row>
    <row r="38" spans="1:44" ht="9.75" customHeight="1" x14ac:dyDescent="0.15">
      <c r="A38" s="158"/>
      <c r="B38" s="158"/>
      <c r="C38" s="158"/>
      <c r="D38" s="158"/>
      <c r="E38" s="158"/>
      <c r="F38" s="158"/>
      <c r="G38" s="158"/>
      <c r="H38" s="158"/>
      <c r="I38" s="158"/>
      <c r="J38" s="158"/>
      <c r="K38" s="158"/>
      <c r="L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row>
    <row r="39" spans="1:44" ht="20.25" customHeight="1" x14ac:dyDescent="0.15">
      <c r="A39" s="158"/>
      <c r="B39" s="158"/>
      <c r="C39" s="158"/>
      <c r="D39" s="158"/>
      <c r="E39" s="158"/>
      <c r="F39" s="957" t="s">
        <v>31</v>
      </c>
      <c r="G39" s="957"/>
      <c r="H39" s="957"/>
      <c r="I39" s="957"/>
      <c r="J39" s="957"/>
      <c r="K39" s="957"/>
      <c r="L39" s="957"/>
      <c r="M39" s="969">
        <f>'01申請書(3枚)'!J24</f>
        <v>0</v>
      </c>
      <c r="N39" s="969"/>
      <c r="O39" s="969"/>
      <c r="P39" s="969"/>
      <c r="Q39" s="969"/>
      <c r="R39" s="969"/>
      <c r="S39" s="969"/>
      <c r="T39" s="970">
        <f>'01申請書(3枚)'!S24</f>
        <v>0</v>
      </c>
      <c r="U39" s="970"/>
      <c r="V39" s="970"/>
      <c r="W39" s="970"/>
      <c r="X39" s="970"/>
      <c r="Y39" s="970"/>
      <c r="Z39" s="970"/>
      <c r="AA39" s="970"/>
      <c r="AB39" s="970"/>
      <c r="AC39" s="970"/>
      <c r="AD39" s="197"/>
      <c r="AE39" s="197"/>
      <c r="AF39" s="205"/>
      <c r="AG39" s="197"/>
      <c r="AH39" s="197"/>
      <c r="AI39" s="197"/>
      <c r="AJ39" s="197"/>
      <c r="AK39" s="158"/>
      <c r="AM39" s="158"/>
      <c r="AN39" s="158"/>
      <c r="AO39" s="158"/>
      <c r="AP39" s="158"/>
      <c r="AQ39" s="158"/>
      <c r="AR39" s="158"/>
    </row>
    <row r="40" spans="1:44" ht="16.5" customHeight="1" x14ac:dyDescent="0.1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row>
    <row r="41" spans="1:44" ht="16.5" customHeight="1" x14ac:dyDescent="0.1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row>
    <row r="42" spans="1:44" ht="16.5" customHeight="1" x14ac:dyDescent="0.15">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row>
    <row r="43" spans="1:44" ht="16.5" customHeight="1" x14ac:dyDescent="0.15">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row>
    <row r="44" spans="1:44" ht="16.5" customHeight="1" x14ac:dyDescent="0.15">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row>
    <row r="45" spans="1:44" ht="16.5" customHeight="1" x14ac:dyDescent="0.15">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row>
    <row r="46" spans="1:44" ht="16.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row>
    <row r="47" spans="1:44" ht="16.5" customHeight="1" x14ac:dyDescent="0.15">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row>
    <row r="48" spans="1:44" ht="16.5" customHeight="1" x14ac:dyDescent="0.15">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row>
    <row r="49" spans="1:44" ht="16.5" customHeight="1" x14ac:dyDescent="0.15">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row>
    <row r="50" spans="1:44" ht="16.5" customHeight="1" x14ac:dyDescent="0.15">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row>
    <row r="51" spans="1:44" ht="16.5" customHeight="1" x14ac:dyDescent="0.15">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row>
    <row r="52" spans="1:44" ht="16.5" customHeight="1" x14ac:dyDescent="0.15">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row>
    <row r="53" spans="1:44" ht="16.5" customHeight="1" x14ac:dyDescent="0.15">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row>
    <row r="54" spans="1:44" ht="16.5" customHeight="1" x14ac:dyDescent="0.15">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row>
    <row r="55" spans="1:44" ht="16.5" customHeight="1" x14ac:dyDescent="0.15"/>
    <row r="56" spans="1:44" ht="16.5" customHeight="1" x14ac:dyDescent="0.15"/>
    <row r="57" spans="1:44" ht="16.5" customHeight="1" x14ac:dyDescent="0.15"/>
    <row r="58" spans="1:44" ht="16.5" customHeight="1" x14ac:dyDescent="0.15"/>
    <row r="59" spans="1:44" ht="16.5" customHeight="1" x14ac:dyDescent="0.15"/>
    <row r="60" spans="1:44" ht="16.5" customHeight="1" x14ac:dyDescent="0.15"/>
    <row r="61" spans="1:44" ht="16.5" customHeight="1" x14ac:dyDescent="0.15"/>
    <row r="62" spans="1:44" ht="16.5" customHeight="1" x14ac:dyDescent="0.15"/>
    <row r="63" spans="1:44" ht="16.5" customHeight="1" x14ac:dyDescent="0.15"/>
    <row r="64" spans="1:4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sheetData>
  <mergeCells count="14">
    <mergeCell ref="F35:L35"/>
    <mergeCell ref="F37:L37"/>
    <mergeCell ref="F39:L39"/>
    <mergeCell ref="B3:AI4"/>
    <mergeCell ref="C24:AI28"/>
    <mergeCell ref="H12:Q20"/>
    <mergeCell ref="Z12:AI20"/>
    <mergeCell ref="F32:G32"/>
    <mergeCell ref="J32:K32"/>
    <mergeCell ref="M32:N32"/>
    <mergeCell ref="M35:AI35"/>
    <mergeCell ref="M37:AF37"/>
    <mergeCell ref="T39:AC39"/>
    <mergeCell ref="M39:S39"/>
  </mergeCells>
  <phoneticPr fontId="3"/>
  <conditionalFormatting sqref="J32:K32">
    <cfRule type="notContainsBlanks" dxfId="11" priority="2" stopIfTrue="1">
      <formula>LEN(TRIM(J32))&gt;0</formula>
    </cfRule>
  </conditionalFormatting>
  <conditionalFormatting sqref="M32:N32">
    <cfRule type="notContainsBlanks" dxfId="10" priority="1" stopIfTrue="1">
      <formula>LEN(TRIM(M32))&gt;0</formula>
    </cfRule>
  </conditionalFormatting>
  <pageMargins left="0.47244094488188981" right="0.31496062992125984" top="0.74803149606299213" bottom="0.74803149606299213" header="0.51181102362204722"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7"/>
  <sheetViews>
    <sheetView showZeros="0" view="pageBreakPreview" zoomScaleNormal="100" zoomScaleSheetLayoutView="100" workbookViewId="0">
      <selection activeCell="B3" sqref="B3:G3"/>
    </sheetView>
  </sheetViews>
  <sheetFormatPr defaultRowHeight="13.5" x14ac:dyDescent="0.15"/>
  <cols>
    <col min="1" max="3" width="9" style="157"/>
    <col min="4" max="4" width="20.625" style="157" customWidth="1"/>
    <col min="5" max="9" width="9" style="157"/>
    <col min="10" max="10" width="4.25" style="157" customWidth="1"/>
    <col min="11" max="16384" width="9" style="157"/>
  </cols>
  <sheetData>
    <row r="1" spans="1:9" ht="18" customHeight="1" x14ac:dyDescent="0.15">
      <c r="A1" s="254" t="s">
        <v>597</v>
      </c>
      <c r="B1" s="255"/>
      <c r="C1" s="255"/>
      <c r="D1" s="255"/>
      <c r="E1" s="255"/>
      <c r="F1" s="255"/>
      <c r="G1" s="255"/>
      <c r="H1" s="255"/>
      <c r="I1" s="255"/>
    </row>
    <row r="2" spans="1:9" ht="21.75" customHeight="1" x14ac:dyDescent="0.15">
      <c r="A2" s="255"/>
      <c r="B2" s="255"/>
      <c r="C2" s="255"/>
      <c r="D2" s="255"/>
      <c r="E2" s="255"/>
      <c r="F2" s="255"/>
      <c r="G2" s="255"/>
      <c r="H2" s="255"/>
      <c r="I2" s="255"/>
    </row>
    <row r="3" spans="1:9" ht="21.75" customHeight="1" x14ac:dyDescent="0.15">
      <c r="A3" s="255" t="s">
        <v>598</v>
      </c>
      <c r="B3" s="974" t="s">
        <v>599</v>
      </c>
      <c r="C3" s="974"/>
      <c r="D3" s="974"/>
      <c r="E3" s="974"/>
      <c r="F3" s="974"/>
      <c r="G3" s="974"/>
      <c r="H3" s="255"/>
      <c r="I3" s="255"/>
    </row>
    <row r="4" spans="1:9" ht="22.5" customHeight="1" x14ac:dyDescent="0.15">
      <c r="A4" s="255"/>
      <c r="B4" s="256"/>
      <c r="C4" s="256"/>
      <c r="D4" s="256"/>
      <c r="E4" s="256"/>
      <c r="F4" s="256"/>
      <c r="G4" s="255"/>
      <c r="H4" s="255"/>
      <c r="I4" s="255"/>
    </row>
    <row r="5" spans="1:9" s="259" customFormat="1" ht="24.75" customHeight="1" x14ac:dyDescent="0.15">
      <c r="A5" s="257"/>
      <c r="B5" s="258" t="s">
        <v>600</v>
      </c>
      <c r="C5" s="976" t="s">
        <v>601</v>
      </c>
      <c r="D5" s="977"/>
      <c r="E5" s="978"/>
      <c r="F5" s="258" t="s">
        <v>602</v>
      </c>
      <c r="G5" s="258" t="s">
        <v>603</v>
      </c>
      <c r="H5" s="257"/>
      <c r="I5" s="257"/>
    </row>
    <row r="6" spans="1:9" ht="25.5" customHeight="1" x14ac:dyDescent="0.15">
      <c r="A6" s="255"/>
      <c r="B6" s="975" t="s">
        <v>604</v>
      </c>
      <c r="C6" s="979" t="s">
        <v>605</v>
      </c>
      <c r="D6" s="980"/>
      <c r="E6" s="981"/>
      <c r="F6" s="258"/>
      <c r="G6" s="258" t="s">
        <v>606</v>
      </c>
      <c r="H6" s="255"/>
      <c r="I6" s="255"/>
    </row>
    <row r="7" spans="1:9" ht="25.5" customHeight="1" x14ac:dyDescent="0.15">
      <c r="A7" s="255"/>
      <c r="B7" s="975"/>
      <c r="C7" s="979" t="s">
        <v>607</v>
      </c>
      <c r="D7" s="980"/>
      <c r="E7" s="981"/>
      <c r="F7" s="258"/>
      <c r="G7" s="258" t="s">
        <v>606</v>
      </c>
      <c r="H7" s="255"/>
      <c r="I7" s="255"/>
    </row>
    <row r="8" spans="1:9" ht="25.5" customHeight="1" x14ac:dyDescent="0.15">
      <c r="A8" s="255"/>
      <c r="B8" s="975"/>
      <c r="C8" s="979" t="s">
        <v>608</v>
      </c>
      <c r="D8" s="980"/>
      <c r="E8" s="981"/>
      <c r="F8" s="258" t="s">
        <v>606</v>
      </c>
      <c r="G8" s="258"/>
      <c r="H8" s="255"/>
      <c r="I8" s="255"/>
    </row>
    <row r="9" spans="1:9" ht="25.5" customHeight="1" x14ac:dyDescent="0.15">
      <c r="A9" s="255"/>
      <c r="B9" s="975"/>
      <c r="C9" s="979" t="s">
        <v>609</v>
      </c>
      <c r="D9" s="980"/>
      <c r="E9" s="981"/>
      <c r="F9" s="258"/>
      <c r="G9" s="258"/>
      <c r="H9" s="255"/>
      <c r="I9" s="255"/>
    </row>
    <row r="10" spans="1:9" ht="25.5" customHeight="1" x14ac:dyDescent="0.15">
      <c r="A10" s="255"/>
      <c r="B10" s="975"/>
      <c r="C10" s="979" t="s">
        <v>610</v>
      </c>
      <c r="D10" s="980"/>
      <c r="E10" s="981"/>
      <c r="F10" s="258"/>
      <c r="G10" s="258"/>
      <c r="H10" s="255"/>
      <c r="I10" s="255"/>
    </row>
    <row r="11" spans="1:9" ht="25.5" customHeight="1" x14ac:dyDescent="0.15">
      <c r="A11" s="255"/>
      <c r="B11" s="975"/>
      <c r="C11" s="979" t="s">
        <v>611</v>
      </c>
      <c r="D11" s="980"/>
      <c r="E11" s="981"/>
      <c r="F11" s="258" t="s">
        <v>606</v>
      </c>
      <c r="G11" s="258"/>
      <c r="H11" s="255"/>
      <c r="I11" s="255"/>
    </row>
    <row r="12" spans="1:9" ht="25.5" customHeight="1" x14ac:dyDescent="0.15">
      <c r="A12" s="255"/>
      <c r="B12" s="975" t="s">
        <v>612</v>
      </c>
      <c r="C12" s="979" t="s">
        <v>613</v>
      </c>
      <c r="D12" s="980"/>
      <c r="E12" s="981"/>
      <c r="F12" s="258"/>
      <c r="G12" s="258" t="s">
        <v>606</v>
      </c>
      <c r="H12" s="255"/>
      <c r="I12" s="255"/>
    </row>
    <row r="13" spans="1:9" ht="25.5" customHeight="1" x14ac:dyDescent="0.15">
      <c r="A13" s="255"/>
      <c r="B13" s="975"/>
      <c r="C13" s="979" t="s">
        <v>614</v>
      </c>
      <c r="D13" s="980"/>
      <c r="E13" s="981"/>
      <c r="F13" s="258" t="s">
        <v>606</v>
      </c>
      <c r="G13" s="258"/>
      <c r="H13" s="255"/>
      <c r="I13" s="255"/>
    </row>
    <row r="14" spans="1:9" ht="25.5" customHeight="1" x14ac:dyDescent="0.15">
      <c r="A14" s="255"/>
      <c r="B14" s="975" t="s">
        <v>615</v>
      </c>
      <c r="C14" s="979" t="s">
        <v>616</v>
      </c>
      <c r="D14" s="980"/>
      <c r="E14" s="981"/>
      <c r="F14" s="258"/>
      <c r="G14" s="258" t="s">
        <v>606</v>
      </c>
      <c r="H14" s="255"/>
      <c r="I14" s="255"/>
    </row>
    <row r="15" spans="1:9" ht="25.5" customHeight="1" x14ac:dyDescent="0.15">
      <c r="A15" s="255"/>
      <c r="B15" s="975"/>
      <c r="C15" s="979" t="s">
        <v>617</v>
      </c>
      <c r="D15" s="980"/>
      <c r="E15" s="981"/>
      <c r="F15" s="258" t="s">
        <v>606</v>
      </c>
      <c r="G15" s="258"/>
      <c r="H15" s="255"/>
      <c r="I15" s="255"/>
    </row>
    <row r="16" spans="1:9" ht="25.5" customHeight="1" x14ac:dyDescent="0.15">
      <c r="A16" s="255"/>
      <c r="B16" s="975"/>
      <c r="C16" s="979" t="s">
        <v>618</v>
      </c>
      <c r="D16" s="980"/>
      <c r="E16" s="981"/>
      <c r="F16" s="258"/>
      <c r="G16" s="258"/>
      <c r="H16" s="255"/>
      <c r="I16" s="255"/>
    </row>
    <row r="17" spans="1:10" ht="16.5" customHeight="1" x14ac:dyDescent="0.15">
      <c r="A17" s="255"/>
      <c r="B17" s="260"/>
      <c r="C17" s="260"/>
      <c r="D17" s="261"/>
      <c r="E17" s="260"/>
      <c r="F17" s="260"/>
      <c r="G17" s="256"/>
      <c r="H17" s="255"/>
      <c r="I17" s="255"/>
    </row>
    <row r="18" spans="1:10" ht="21.75" customHeight="1" x14ac:dyDescent="0.2">
      <c r="A18" s="255"/>
      <c r="B18" s="262" t="s">
        <v>619</v>
      </c>
      <c r="C18" s="262"/>
      <c r="D18" s="255"/>
      <c r="E18" s="255"/>
      <c r="F18" s="255"/>
      <c r="G18" s="255"/>
      <c r="H18" s="255"/>
      <c r="I18" s="255"/>
    </row>
    <row r="19" spans="1:10" ht="21.75" customHeight="1" x14ac:dyDescent="0.2">
      <c r="A19" s="255"/>
      <c r="B19" s="262" t="s">
        <v>620</v>
      </c>
      <c r="C19" s="262"/>
      <c r="D19" s="255"/>
      <c r="E19" s="255"/>
      <c r="F19" s="255"/>
      <c r="G19" s="255"/>
      <c r="H19" s="255"/>
      <c r="I19" s="255"/>
    </row>
    <row r="20" spans="1:10" ht="27" customHeight="1" x14ac:dyDescent="0.15">
      <c r="A20" s="255"/>
      <c r="B20" s="255"/>
      <c r="C20" s="255"/>
      <c r="D20" s="255"/>
      <c r="E20" s="255"/>
      <c r="F20" s="255"/>
      <c r="G20" s="255"/>
      <c r="H20" s="255"/>
      <c r="I20" s="255"/>
    </row>
    <row r="21" spans="1:10" ht="21.75" customHeight="1" x14ac:dyDescent="0.2">
      <c r="A21" s="982" t="s">
        <v>621</v>
      </c>
      <c r="B21" s="982"/>
      <c r="C21" s="982"/>
      <c r="D21" s="982"/>
      <c r="E21" s="255"/>
      <c r="F21" s="255"/>
      <c r="G21" s="255"/>
      <c r="H21" s="255"/>
      <c r="I21" s="255"/>
    </row>
    <row r="22" spans="1:10" ht="27.75" customHeight="1" x14ac:dyDescent="0.15">
      <c r="A22" s="263"/>
      <c r="B22" s="263"/>
      <c r="C22" s="263"/>
      <c r="D22" s="263"/>
      <c r="E22" s="255"/>
      <c r="F22" s="255"/>
      <c r="G22" s="255"/>
      <c r="H22" s="255"/>
      <c r="I22" s="255"/>
    </row>
    <row r="23" spans="1:10" ht="18" customHeight="1" x14ac:dyDescent="0.15">
      <c r="A23" s="255"/>
      <c r="B23" s="255"/>
      <c r="C23" s="255"/>
      <c r="D23" s="264"/>
      <c r="E23" s="264" t="s">
        <v>802</v>
      </c>
      <c r="F23" s="265"/>
      <c r="G23" s="255" t="s">
        <v>2</v>
      </c>
      <c r="H23" s="265"/>
      <c r="I23" s="255" t="s">
        <v>104</v>
      </c>
    </row>
    <row r="24" spans="1:10" ht="14.25" x14ac:dyDescent="0.15">
      <c r="A24" s="255"/>
      <c r="B24" s="255"/>
      <c r="C24" s="255"/>
      <c r="D24" s="255"/>
      <c r="E24" s="255"/>
      <c r="F24" s="255"/>
      <c r="G24" s="255"/>
      <c r="H24" s="255"/>
      <c r="I24" s="255"/>
    </row>
    <row r="25" spans="1:10" ht="18" customHeight="1" x14ac:dyDescent="0.15">
      <c r="A25" s="255"/>
      <c r="B25" s="255"/>
      <c r="C25" s="255"/>
      <c r="D25" s="372" t="s">
        <v>836</v>
      </c>
      <c r="E25" s="972">
        <f>'01申請書(3枚)'!J16</f>
        <v>0</v>
      </c>
      <c r="F25" s="972"/>
      <c r="G25" s="972"/>
      <c r="H25" s="972"/>
      <c r="I25" s="972"/>
    </row>
    <row r="26" spans="1:10" ht="18" customHeight="1" x14ac:dyDescent="0.15">
      <c r="A26" s="255"/>
      <c r="B26" s="255"/>
      <c r="C26" s="255"/>
      <c r="D26" s="372" t="s">
        <v>837</v>
      </c>
      <c r="E26" s="973">
        <f>'01申請書(3枚)'!J20</f>
        <v>0</v>
      </c>
      <c r="F26" s="973"/>
      <c r="G26" s="973"/>
      <c r="H26" s="973"/>
      <c r="I26" s="973"/>
    </row>
    <row r="27" spans="1:10" ht="18" customHeight="1" x14ac:dyDescent="0.15">
      <c r="A27" s="255"/>
      <c r="B27" s="255"/>
      <c r="C27" s="255"/>
      <c r="D27" s="372" t="s">
        <v>838</v>
      </c>
      <c r="E27" s="971">
        <f>'01申請書(3枚)'!J24</f>
        <v>0</v>
      </c>
      <c r="F27" s="971"/>
      <c r="G27" s="972">
        <f>'01申請書(3枚)'!S24</f>
        <v>0</v>
      </c>
      <c r="H27" s="972"/>
      <c r="I27" s="348"/>
      <c r="J27" s="266"/>
    </row>
  </sheetData>
  <mergeCells count="21">
    <mergeCell ref="C12:E12"/>
    <mergeCell ref="C13:E13"/>
    <mergeCell ref="C14:E14"/>
    <mergeCell ref="C15:E15"/>
    <mergeCell ref="C16:E16"/>
    <mergeCell ref="E27:F27"/>
    <mergeCell ref="G27:H27"/>
    <mergeCell ref="E25:I25"/>
    <mergeCell ref="E26:I26"/>
    <mergeCell ref="B3:G3"/>
    <mergeCell ref="B6:B11"/>
    <mergeCell ref="C5:E5"/>
    <mergeCell ref="C6:E6"/>
    <mergeCell ref="C7:E7"/>
    <mergeCell ref="C8:E8"/>
    <mergeCell ref="C9:E9"/>
    <mergeCell ref="C10:E10"/>
    <mergeCell ref="C11:E11"/>
    <mergeCell ref="B12:B13"/>
    <mergeCell ref="A21:D21"/>
    <mergeCell ref="B14:B16"/>
  </mergeCells>
  <phoneticPr fontId="3"/>
  <conditionalFormatting sqref="E23 G23">
    <cfRule type="notContainsBlanks" dxfId="9" priority="2" stopIfTrue="1">
      <formula>LEN(TRIM(E23))&gt;0</formula>
    </cfRule>
  </conditionalFormatting>
  <conditionalFormatting sqref="F23 H23">
    <cfRule type="notContainsBlanks" dxfId="8" priority="1" stopIfTrue="1">
      <formula>LEN(TRIM(F23))&gt;0</formula>
    </cfRule>
  </conditionalFormatting>
  <pageMargins left="0.59055118110236227" right="0.51181102362204722" top="0.74803149606299213" bottom="0.74803149606299213"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238125</xdr:colOff>
                    <xdr:row>5</xdr:row>
                    <xdr:rowOff>38100</xdr:rowOff>
                  </from>
                  <to>
                    <xdr:col>5</xdr:col>
                    <xdr:colOff>447675</xdr:colOff>
                    <xdr:row>5</xdr:row>
                    <xdr:rowOff>257175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5</xdr:col>
                    <xdr:colOff>238125</xdr:colOff>
                    <xdr:row>6</xdr:row>
                    <xdr:rowOff>47625</xdr:rowOff>
                  </from>
                  <to>
                    <xdr:col>5</xdr:col>
                    <xdr:colOff>447675</xdr:colOff>
                    <xdr:row>6</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238125</xdr:colOff>
                    <xdr:row>7</xdr:row>
                    <xdr:rowOff>47625</xdr:rowOff>
                  </from>
                  <to>
                    <xdr:col>6</xdr:col>
                    <xdr:colOff>447675</xdr:colOff>
                    <xdr:row>7</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238125</xdr:colOff>
                    <xdr:row>8</xdr:row>
                    <xdr:rowOff>47625</xdr:rowOff>
                  </from>
                  <to>
                    <xdr:col>5</xdr:col>
                    <xdr:colOff>447675</xdr:colOff>
                    <xdr:row>8</xdr:row>
                    <xdr:rowOff>266700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6</xdr:col>
                    <xdr:colOff>238125</xdr:colOff>
                    <xdr:row>8</xdr:row>
                    <xdr:rowOff>47625</xdr:rowOff>
                  </from>
                  <to>
                    <xdr:col>6</xdr:col>
                    <xdr:colOff>447675</xdr:colOff>
                    <xdr:row>8</xdr:row>
                    <xdr:rowOff>266700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5</xdr:col>
                    <xdr:colOff>238125</xdr:colOff>
                    <xdr:row>9</xdr:row>
                    <xdr:rowOff>47625</xdr:rowOff>
                  </from>
                  <to>
                    <xdr:col>5</xdr:col>
                    <xdr:colOff>447675</xdr:colOff>
                    <xdr:row>9</xdr:row>
                    <xdr:rowOff>266700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238125</xdr:colOff>
                    <xdr:row>9</xdr:row>
                    <xdr:rowOff>47625</xdr:rowOff>
                  </from>
                  <to>
                    <xdr:col>6</xdr:col>
                    <xdr:colOff>447675</xdr:colOff>
                    <xdr:row>9</xdr:row>
                    <xdr:rowOff>266700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238125</xdr:colOff>
                    <xdr:row>10</xdr:row>
                    <xdr:rowOff>47625</xdr:rowOff>
                  </from>
                  <to>
                    <xdr:col>6</xdr:col>
                    <xdr:colOff>447675</xdr:colOff>
                    <xdr:row>10</xdr:row>
                    <xdr:rowOff>266700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5</xdr:col>
                    <xdr:colOff>238125</xdr:colOff>
                    <xdr:row>11</xdr:row>
                    <xdr:rowOff>47625</xdr:rowOff>
                  </from>
                  <to>
                    <xdr:col>5</xdr:col>
                    <xdr:colOff>447675</xdr:colOff>
                    <xdr:row>11</xdr:row>
                    <xdr:rowOff>266700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6</xdr:col>
                    <xdr:colOff>238125</xdr:colOff>
                    <xdr:row>12</xdr:row>
                    <xdr:rowOff>47625</xdr:rowOff>
                  </from>
                  <to>
                    <xdr:col>6</xdr:col>
                    <xdr:colOff>447675</xdr:colOff>
                    <xdr:row>12</xdr:row>
                    <xdr:rowOff>266700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5</xdr:col>
                    <xdr:colOff>238125</xdr:colOff>
                    <xdr:row>13</xdr:row>
                    <xdr:rowOff>47625</xdr:rowOff>
                  </from>
                  <to>
                    <xdr:col>5</xdr:col>
                    <xdr:colOff>447675</xdr:colOff>
                    <xdr:row>13</xdr:row>
                    <xdr:rowOff>266700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238125</xdr:colOff>
                    <xdr:row>14</xdr:row>
                    <xdr:rowOff>47625</xdr:rowOff>
                  </from>
                  <to>
                    <xdr:col>6</xdr:col>
                    <xdr:colOff>447675</xdr:colOff>
                    <xdr:row>14</xdr:row>
                    <xdr:rowOff>266700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5</xdr:col>
                    <xdr:colOff>238125</xdr:colOff>
                    <xdr:row>15</xdr:row>
                    <xdr:rowOff>47625</xdr:rowOff>
                  </from>
                  <to>
                    <xdr:col>5</xdr:col>
                    <xdr:colOff>447675</xdr:colOff>
                    <xdr:row>15</xdr:row>
                    <xdr:rowOff>266700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6</xdr:col>
                    <xdr:colOff>238125</xdr:colOff>
                    <xdr:row>15</xdr:row>
                    <xdr:rowOff>47625</xdr:rowOff>
                  </from>
                  <to>
                    <xdr:col>6</xdr:col>
                    <xdr:colOff>447675</xdr:colOff>
                    <xdr:row>15</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K26"/>
  <sheetViews>
    <sheetView showZeros="0" view="pageBreakPreview" zoomScaleNormal="100" zoomScaleSheetLayoutView="100" workbookViewId="0">
      <selection activeCell="A4" sqref="A4:K4"/>
    </sheetView>
  </sheetViews>
  <sheetFormatPr defaultRowHeight="13.5" x14ac:dyDescent="0.15"/>
  <cols>
    <col min="1" max="6" width="9" style="156"/>
    <col min="7" max="7" width="3.5" style="156" customWidth="1"/>
    <col min="8" max="8" width="9" style="156"/>
    <col min="9" max="9" width="3.5" style="156" customWidth="1"/>
    <col min="10" max="10" width="8.5" style="156" customWidth="1"/>
    <col min="11" max="11" width="9" style="156"/>
    <col min="12" max="12" width="3.625" style="156" customWidth="1"/>
    <col min="13" max="16384" width="9" style="156"/>
  </cols>
  <sheetData>
    <row r="1" spans="1:11" x14ac:dyDescent="0.15">
      <c r="A1" s="156" t="s">
        <v>357</v>
      </c>
    </row>
    <row r="4" spans="1:11" ht="27" customHeight="1" x14ac:dyDescent="0.15">
      <c r="A4" s="984" t="s">
        <v>803</v>
      </c>
      <c r="B4" s="984"/>
      <c r="C4" s="984"/>
      <c r="D4" s="984"/>
      <c r="E4" s="984"/>
      <c r="F4" s="984"/>
      <c r="G4" s="984"/>
      <c r="H4" s="984"/>
      <c r="I4" s="984"/>
      <c r="J4" s="984"/>
      <c r="K4" s="984"/>
    </row>
    <row r="9" spans="1:11" x14ac:dyDescent="0.15">
      <c r="A9" s="156" t="s">
        <v>804</v>
      </c>
    </row>
    <row r="10" spans="1:11" x14ac:dyDescent="0.15">
      <c r="A10" s="156" t="s">
        <v>358</v>
      </c>
    </row>
    <row r="11" spans="1:11" x14ac:dyDescent="0.15">
      <c r="A11" s="156" t="s">
        <v>359</v>
      </c>
    </row>
    <row r="15" spans="1:11" x14ac:dyDescent="0.15">
      <c r="A15" s="156" t="s">
        <v>400</v>
      </c>
    </row>
    <row r="17" spans="3:11" x14ac:dyDescent="0.15">
      <c r="E17" s="153" t="s">
        <v>802</v>
      </c>
      <c r="F17" s="330"/>
      <c r="G17" s="331" t="s">
        <v>2</v>
      </c>
      <c r="H17" s="330"/>
      <c r="I17" s="331" t="s">
        <v>104</v>
      </c>
    </row>
    <row r="21" spans="3:11" x14ac:dyDescent="0.15">
      <c r="C21" s="156" t="s">
        <v>360</v>
      </c>
    </row>
    <row r="22" spans="3:11" x14ac:dyDescent="0.15">
      <c r="C22" s="986" t="s">
        <v>834</v>
      </c>
      <c r="D22" s="986"/>
      <c r="E22" s="985">
        <f>'01申請書(3枚)'!J16</f>
        <v>0</v>
      </c>
      <c r="F22" s="985"/>
      <c r="G22" s="985"/>
      <c r="H22" s="985"/>
      <c r="I22" s="985"/>
      <c r="J22" s="985"/>
      <c r="K22" s="985"/>
    </row>
    <row r="23" spans="3:11" x14ac:dyDescent="0.15">
      <c r="C23" s="371"/>
      <c r="D23" s="371"/>
      <c r="E23" s="367"/>
      <c r="F23" s="367"/>
      <c r="G23" s="367"/>
      <c r="H23" s="367"/>
      <c r="I23" s="367"/>
      <c r="J23" s="367"/>
      <c r="K23" s="367"/>
    </row>
    <row r="24" spans="3:11" x14ac:dyDescent="0.15">
      <c r="C24" s="986" t="s">
        <v>30</v>
      </c>
      <c r="D24" s="986"/>
      <c r="E24" s="983">
        <f>'01申請書(3枚)'!J20</f>
        <v>0</v>
      </c>
      <c r="F24" s="983"/>
      <c r="G24" s="983"/>
      <c r="H24" s="983"/>
      <c r="I24" s="983"/>
      <c r="J24" s="983"/>
    </row>
    <row r="25" spans="3:11" x14ac:dyDescent="0.15">
      <c r="C25" s="371"/>
      <c r="D25" s="371"/>
      <c r="E25" s="368"/>
      <c r="F25" s="368"/>
      <c r="G25" s="368"/>
      <c r="H25" s="368"/>
      <c r="I25" s="368"/>
      <c r="J25" s="368"/>
    </row>
    <row r="26" spans="3:11" x14ac:dyDescent="0.15">
      <c r="C26" s="986" t="s">
        <v>31</v>
      </c>
      <c r="D26" s="986"/>
      <c r="E26" s="985">
        <f>'01申請書(3枚)'!J24</f>
        <v>0</v>
      </c>
      <c r="F26" s="985"/>
      <c r="G26" s="985"/>
      <c r="H26" s="983">
        <f>'01申請書(3枚)'!S24</f>
        <v>0</v>
      </c>
      <c r="I26" s="983"/>
      <c r="J26" s="983"/>
      <c r="K26" s="350"/>
    </row>
  </sheetData>
  <mergeCells count="8">
    <mergeCell ref="H26:J26"/>
    <mergeCell ref="A4:K4"/>
    <mergeCell ref="E22:K22"/>
    <mergeCell ref="E24:J24"/>
    <mergeCell ref="E26:G26"/>
    <mergeCell ref="C22:D22"/>
    <mergeCell ref="C24:D24"/>
    <mergeCell ref="C26:D26"/>
  </mergeCells>
  <phoneticPr fontId="3"/>
  <conditionalFormatting sqref="F17 H17">
    <cfRule type="notContainsBlanks" dxfId="7" priority="1" stopIfTrue="1">
      <formula>LEN(TRIM(F17))&gt;0</formula>
    </cfRule>
  </conditionalFormatting>
  <pageMargins left="0.86614173228346458" right="0.39370078740157483" top="1.1811023622047245"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AZ29"/>
  <sheetViews>
    <sheetView showZeros="0" view="pageBreakPreview" zoomScaleNormal="68" zoomScaleSheetLayoutView="100" workbookViewId="0">
      <selection activeCell="U4" sqref="U4:AG4"/>
    </sheetView>
  </sheetViews>
  <sheetFormatPr defaultRowHeight="13.5" x14ac:dyDescent="0.15"/>
  <cols>
    <col min="1" max="69" width="1.625" style="157" customWidth="1"/>
    <col min="70" max="16384" width="9" style="157"/>
  </cols>
  <sheetData>
    <row r="1" spans="1:52" x14ac:dyDescent="0.15">
      <c r="A1" s="157" t="s">
        <v>361</v>
      </c>
      <c r="AA1" s="162"/>
    </row>
    <row r="4" spans="1:52" ht="35.25" customHeight="1" x14ac:dyDescent="0.15">
      <c r="U4" s="989" t="s">
        <v>350</v>
      </c>
      <c r="V4" s="989"/>
      <c r="W4" s="989"/>
      <c r="X4" s="989"/>
      <c r="Y4" s="989"/>
      <c r="Z4" s="989"/>
      <c r="AA4" s="989"/>
      <c r="AB4" s="989"/>
      <c r="AC4" s="989"/>
      <c r="AD4" s="989"/>
      <c r="AE4" s="989"/>
      <c r="AF4" s="989"/>
      <c r="AG4" s="989"/>
    </row>
    <row r="9" spans="1:52" ht="26.25" customHeight="1" x14ac:dyDescent="0.2">
      <c r="E9" s="163" t="s">
        <v>351</v>
      </c>
    </row>
    <row r="10" spans="1:52" ht="25.5" customHeight="1" x14ac:dyDescent="0.2">
      <c r="G10" s="163" t="s">
        <v>399</v>
      </c>
    </row>
    <row r="11" spans="1:52" ht="18.75" x14ac:dyDescent="0.2">
      <c r="G11" s="163"/>
      <c r="AA11" s="990" t="s">
        <v>805</v>
      </c>
      <c r="AB11" s="990"/>
      <c r="AC11" s="990"/>
      <c r="AD11" s="990"/>
      <c r="AE11" s="990"/>
      <c r="AF11" s="990"/>
      <c r="AG11" s="990"/>
      <c r="AH11" s="990"/>
      <c r="AI11" s="990"/>
      <c r="AJ11" s="987"/>
      <c r="AK11" s="987"/>
      <c r="AL11" s="987"/>
      <c r="AM11" s="988" t="s">
        <v>2</v>
      </c>
      <c r="AN11" s="988"/>
      <c r="AO11" s="988"/>
      <c r="AP11" s="987"/>
      <c r="AQ11" s="987"/>
      <c r="AR11" s="987"/>
      <c r="AS11" s="988" t="s">
        <v>104</v>
      </c>
      <c r="AT11" s="988"/>
      <c r="AU11" s="988"/>
    </row>
    <row r="12" spans="1:52" ht="18.75" x14ac:dyDescent="0.2">
      <c r="G12" s="163"/>
      <c r="AA12" s="164"/>
    </row>
    <row r="13" spans="1:52" ht="30.75" customHeight="1" x14ac:dyDescent="0.15">
      <c r="P13" s="992" t="s">
        <v>29</v>
      </c>
      <c r="Q13" s="992"/>
      <c r="R13" s="992"/>
      <c r="S13" s="992"/>
      <c r="T13" s="992"/>
      <c r="U13" s="992"/>
      <c r="V13" s="992"/>
      <c r="W13" s="992"/>
      <c r="X13" s="992"/>
      <c r="Y13" s="992"/>
      <c r="Z13" s="992"/>
      <c r="AA13" s="991">
        <f>'01申請書(3枚)'!J16</f>
        <v>0</v>
      </c>
      <c r="AB13" s="991"/>
      <c r="AC13" s="991"/>
      <c r="AD13" s="991"/>
      <c r="AE13" s="991"/>
      <c r="AF13" s="991"/>
      <c r="AG13" s="991"/>
      <c r="AH13" s="991"/>
      <c r="AI13" s="991"/>
      <c r="AJ13" s="991"/>
      <c r="AK13" s="991"/>
      <c r="AL13" s="991"/>
      <c r="AM13" s="991"/>
      <c r="AN13" s="991"/>
      <c r="AO13" s="991"/>
      <c r="AP13" s="991"/>
      <c r="AQ13" s="991"/>
      <c r="AR13" s="991"/>
      <c r="AS13" s="991"/>
      <c r="AT13" s="991"/>
      <c r="AU13" s="991"/>
      <c r="AV13" s="991"/>
      <c r="AW13" s="991"/>
      <c r="AX13" s="991"/>
      <c r="AY13" s="991"/>
      <c r="AZ13" s="991"/>
    </row>
    <row r="14" spans="1:52" ht="30" customHeight="1" x14ac:dyDescent="0.15">
      <c r="P14" s="992" t="s">
        <v>30</v>
      </c>
      <c r="Q14" s="992"/>
      <c r="R14" s="992"/>
      <c r="S14" s="992"/>
      <c r="T14" s="992"/>
      <c r="U14" s="992"/>
      <c r="V14" s="992"/>
      <c r="W14" s="992"/>
      <c r="X14" s="992"/>
      <c r="Y14" s="992"/>
      <c r="Z14" s="992"/>
      <c r="AA14" s="991">
        <f>'01申請書(3枚)'!J20</f>
        <v>0</v>
      </c>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1"/>
      <c r="AY14" s="991"/>
      <c r="AZ14" s="991"/>
    </row>
    <row r="15" spans="1:52" ht="30.75" customHeight="1" x14ac:dyDescent="0.15">
      <c r="P15" s="993" t="s">
        <v>31</v>
      </c>
      <c r="Q15" s="993"/>
      <c r="R15" s="993"/>
      <c r="S15" s="993"/>
      <c r="T15" s="993"/>
      <c r="U15" s="993"/>
      <c r="V15" s="993"/>
      <c r="W15" s="993"/>
      <c r="X15" s="993"/>
      <c r="Y15" s="993"/>
      <c r="Z15" s="993"/>
      <c r="AA15" s="971">
        <f>'01申請書(3枚)'!J24</f>
        <v>0</v>
      </c>
      <c r="AB15" s="971"/>
      <c r="AC15" s="971"/>
      <c r="AD15" s="971"/>
      <c r="AE15" s="971"/>
      <c r="AF15" s="971"/>
      <c r="AG15" s="971"/>
      <c r="AH15" s="971"/>
      <c r="AI15" s="971"/>
      <c r="AJ15" s="971"/>
      <c r="AK15" s="971"/>
      <c r="AL15" s="994">
        <f>'01申請書(3枚)'!S24</f>
        <v>0</v>
      </c>
      <c r="AM15" s="994"/>
      <c r="AN15" s="994"/>
      <c r="AO15" s="994"/>
      <c r="AP15" s="994"/>
      <c r="AQ15" s="994"/>
      <c r="AR15" s="994"/>
      <c r="AS15" s="994"/>
      <c r="AT15" s="994"/>
      <c r="AU15" s="994"/>
      <c r="AV15" s="994"/>
      <c r="AW15" s="369"/>
      <c r="AY15" s="351"/>
      <c r="AZ15" s="162"/>
    </row>
    <row r="16" spans="1:52" ht="20.25" customHeight="1" x14ac:dyDescent="0.2">
      <c r="AA16" s="164"/>
      <c r="AB16" s="164"/>
      <c r="AC16" s="164"/>
      <c r="AD16" s="164"/>
      <c r="AF16" s="166"/>
      <c r="AG16" s="166"/>
      <c r="AH16" s="166"/>
      <c r="AI16" s="166"/>
    </row>
    <row r="17" spans="6:35" ht="20.25" customHeight="1" x14ac:dyDescent="0.15">
      <c r="AF17" s="166"/>
      <c r="AG17" s="166"/>
      <c r="AH17" s="166"/>
      <c r="AI17" s="166"/>
    </row>
    <row r="18" spans="6:35" ht="20.25" customHeight="1" x14ac:dyDescent="0.15">
      <c r="AF18" s="166"/>
      <c r="AG18" s="166"/>
      <c r="AH18" s="166"/>
      <c r="AI18" s="166"/>
    </row>
    <row r="22" spans="6:35" ht="21" customHeight="1" x14ac:dyDescent="0.2">
      <c r="F22" s="163"/>
      <c r="G22" s="163"/>
      <c r="H22" s="163" t="s">
        <v>768</v>
      </c>
      <c r="I22" s="163"/>
      <c r="J22" s="163"/>
      <c r="K22" s="163"/>
    </row>
    <row r="23" spans="6:35" ht="21" customHeight="1" x14ac:dyDescent="0.2">
      <c r="F23" s="163"/>
      <c r="G23" s="163" t="s">
        <v>769</v>
      </c>
      <c r="I23" s="163"/>
      <c r="J23" s="163"/>
      <c r="K23" s="163"/>
    </row>
    <row r="24" spans="6:35" ht="21" customHeight="1" x14ac:dyDescent="0.2">
      <c r="F24" s="163"/>
      <c r="G24" s="163"/>
      <c r="H24" s="163"/>
      <c r="I24" s="163"/>
      <c r="J24" s="163"/>
      <c r="K24" s="163"/>
    </row>
    <row r="25" spans="6:35" ht="21" customHeight="1" x14ac:dyDescent="0.2">
      <c r="F25" s="163"/>
      <c r="G25" s="163"/>
      <c r="H25" s="163"/>
      <c r="I25" s="163"/>
      <c r="J25" s="163"/>
      <c r="K25" s="163"/>
    </row>
    <row r="26" spans="6:35" ht="21" customHeight="1" x14ac:dyDescent="0.2">
      <c r="F26" s="163"/>
      <c r="G26" s="163"/>
      <c r="H26" s="163"/>
      <c r="I26" s="163"/>
      <c r="J26" s="163"/>
      <c r="K26" s="163"/>
    </row>
    <row r="27" spans="6:35" ht="18.75" x14ac:dyDescent="0.2">
      <c r="F27" s="163"/>
      <c r="G27" s="163"/>
      <c r="H27" s="163"/>
      <c r="I27" s="163"/>
      <c r="J27" s="163"/>
      <c r="K27" s="163"/>
    </row>
    <row r="28" spans="6:35" ht="18.75" x14ac:dyDescent="0.2">
      <c r="F28" s="163"/>
      <c r="G28" s="163"/>
      <c r="H28" s="163"/>
      <c r="I28" s="163"/>
      <c r="J28" s="163"/>
      <c r="K28" s="163"/>
    </row>
    <row r="29" spans="6:35" ht="18.75" x14ac:dyDescent="0.2">
      <c r="F29" s="163"/>
      <c r="G29" s="163"/>
      <c r="H29" s="163"/>
      <c r="I29" s="163"/>
      <c r="J29" s="163"/>
      <c r="K29" s="163"/>
    </row>
  </sheetData>
  <mergeCells count="13">
    <mergeCell ref="AA13:AZ13"/>
    <mergeCell ref="AA14:AZ14"/>
    <mergeCell ref="P13:Z13"/>
    <mergeCell ref="P14:Z14"/>
    <mergeCell ref="P15:Z15"/>
    <mergeCell ref="AL15:AV15"/>
    <mergeCell ref="AA15:AK15"/>
    <mergeCell ref="AJ11:AL11"/>
    <mergeCell ref="AM11:AO11"/>
    <mergeCell ref="AP11:AR11"/>
    <mergeCell ref="AS11:AU11"/>
    <mergeCell ref="U4:AG4"/>
    <mergeCell ref="AA11:AI11"/>
  </mergeCells>
  <phoneticPr fontId="3"/>
  <conditionalFormatting sqref="AJ11:AL11 AP11:AR11">
    <cfRule type="notContainsBlanks" dxfId="6" priority="1">
      <formula>LEN(TRIM(AJ11))&gt;0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Z28"/>
  <sheetViews>
    <sheetView showZeros="0" view="pageBreakPreview" zoomScaleNormal="75" zoomScaleSheetLayoutView="100" workbookViewId="0">
      <selection activeCell="U4" sqref="U4:AG4"/>
    </sheetView>
  </sheetViews>
  <sheetFormatPr defaultRowHeight="13.5" x14ac:dyDescent="0.15"/>
  <cols>
    <col min="1" max="53" width="1.625" style="157" customWidth="1"/>
    <col min="54" max="16384" width="9" style="157"/>
  </cols>
  <sheetData>
    <row r="1" spans="1:52" x14ac:dyDescent="0.15">
      <c r="A1" s="157" t="s">
        <v>349</v>
      </c>
      <c r="AA1" s="162"/>
    </row>
    <row r="4" spans="1:52" ht="35.25" customHeight="1" x14ac:dyDescent="0.15">
      <c r="U4" s="989" t="s">
        <v>350</v>
      </c>
      <c r="V4" s="989"/>
      <c r="W4" s="989"/>
      <c r="X4" s="989"/>
      <c r="Y4" s="989"/>
      <c r="Z4" s="989"/>
      <c r="AA4" s="989"/>
      <c r="AB4" s="989"/>
      <c r="AC4" s="989"/>
      <c r="AD4" s="989"/>
      <c r="AE4" s="989"/>
      <c r="AF4" s="989"/>
      <c r="AG4" s="989"/>
    </row>
    <row r="9" spans="1:52" ht="26.25" customHeight="1" x14ac:dyDescent="0.2">
      <c r="E9" s="163" t="s">
        <v>351</v>
      </c>
    </row>
    <row r="10" spans="1:52" ht="25.5" customHeight="1" x14ac:dyDescent="0.2">
      <c r="G10" s="163" t="s">
        <v>399</v>
      </c>
    </row>
    <row r="11" spans="1:52" ht="18.75" x14ac:dyDescent="0.2">
      <c r="G11" s="163"/>
      <c r="AA11" s="997" t="s">
        <v>805</v>
      </c>
      <c r="AB11" s="997"/>
      <c r="AC11" s="997"/>
      <c r="AD11" s="997"/>
      <c r="AE11" s="997"/>
      <c r="AF11" s="997"/>
      <c r="AG11" s="997"/>
      <c r="AH11" s="997"/>
      <c r="AI11" s="995"/>
      <c r="AJ11" s="995"/>
      <c r="AK11" s="995"/>
      <c r="AL11" s="996" t="s">
        <v>2</v>
      </c>
      <c r="AM11" s="996"/>
      <c r="AN11" s="996"/>
      <c r="AO11" s="995"/>
      <c r="AP11" s="995"/>
      <c r="AQ11" s="995"/>
      <c r="AR11" s="996" t="s">
        <v>104</v>
      </c>
      <c r="AS11" s="996"/>
      <c r="AT11" s="996"/>
    </row>
    <row r="12" spans="1:52" ht="21" customHeight="1" x14ac:dyDescent="0.2">
      <c r="AA12" s="165"/>
      <c r="AB12" s="165"/>
      <c r="AC12" s="165"/>
      <c r="AD12" s="165"/>
    </row>
    <row r="13" spans="1:52" ht="30" customHeight="1" x14ac:dyDescent="0.15">
      <c r="P13" s="992" t="s">
        <v>29</v>
      </c>
      <c r="Q13" s="992"/>
      <c r="R13" s="992"/>
      <c r="S13" s="992"/>
      <c r="T13" s="992"/>
      <c r="U13" s="992"/>
      <c r="V13" s="992"/>
      <c r="W13" s="992"/>
      <c r="X13" s="992"/>
      <c r="Y13" s="992"/>
      <c r="Z13" s="992"/>
      <c r="AA13" s="991">
        <f>'01申請書(3枚)'!J16</f>
        <v>0</v>
      </c>
      <c r="AB13" s="991"/>
      <c r="AC13" s="991"/>
      <c r="AD13" s="991"/>
      <c r="AE13" s="991"/>
      <c r="AF13" s="991"/>
      <c r="AG13" s="991"/>
      <c r="AH13" s="991"/>
      <c r="AI13" s="991"/>
      <c r="AJ13" s="991"/>
      <c r="AK13" s="991"/>
      <c r="AL13" s="991"/>
      <c r="AM13" s="991"/>
      <c r="AN13" s="991"/>
      <c r="AO13" s="991"/>
      <c r="AP13" s="991"/>
      <c r="AQ13" s="991"/>
      <c r="AR13" s="991"/>
      <c r="AS13" s="991"/>
      <c r="AT13" s="991"/>
      <c r="AU13" s="991"/>
      <c r="AV13" s="991"/>
      <c r="AW13" s="991"/>
      <c r="AX13" s="991"/>
    </row>
    <row r="14" spans="1:52" ht="30.75" customHeight="1" x14ac:dyDescent="0.15">
      <c r="P14" s="992" t="s">
        <v>30</v>
      </c>
      <c r="Q14" s="992"/>
      <c r="R14" s="992"/>
      <c r="S14" s="992"/>
      <c r="T14" s="992"/>
      <c r="U14" s="992"/>
      <c r="V14" s="992"/>
      <c r="W14" s="992"/>
      <c r="X14" s="992"/>
      <c r="Y14" s="992"/>
      <c r="Z14" s="992"/>
      <c r="AA14" s="991">
        <f>'01申請書(3枚)'!J20</f>
        <v>0</v>
      </c>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1"/>
    </row>
    <row r="15" spans="1:52" ht="31.5" customHeight="1" x14ac:dyDescent="0.15">
      <c r="P15" s="993" t="s">
        <v>31</v>
      </c>
      <c r="Q15" s="993"/>
      <c r="R15" s="993"/>
      <c r="S15" s="993"/>
      <c r="T15" s="993"/>
      <c r="U15" s="993"/>
      <c r="V15" s="993"/>
      <c r="W15" s="993"/>
      <c r="X15" s="993"/>
      <c r="Y15" s="993"/>
      <c r="Z15" s="993"/>
      <c r="AA15" s="971">
        <f>'01申請書(3枚)'!J24</f>
        <v>0</v>
      </c>
      <c r="AB15" s="971"/>
      <c r="AC15" s="971"/>
      <c r="AD15" s="971"/>
      <c r="AE15" s="971"/>
      <c r="AF15" s="971"/>
      <c r="AG15" s="971"/>
      <c r="AH15" s="971"/>
      <c r="AI15" s="971"/>
      <c r="AJ15" s="971"/>
      <c r="AK15" s="971"/>
      <c r="AL15" s="971"/>
      <c r="AM15" s="994">
        <f>'01申請書(3枚)'!S24</f>
        <v>0</v>
      </c>
      <c r="AN15" s="994"/>
      <c r="AO15" s="994"/>
      <c r="AP15" s="994"/>
      <c r="AQ15" s="994"/>
      <c r="AR15" s="994"/>
      <c r="AS15" s="994"/>
      <c r="AT15" s="994"/>
      <c r="AU15" s="994"/>
      <c r="AV15" s="994"/>
      <c r="AW15" s="994"/>
      <c r="AY15" s="351"/>
      <c r="AZ15" s="162"/>
    </row>
    <row r="16" spans="1:52" ht="20.25" customHeight="1" x14ac:dyDescent="0.15">
      <c r="AF16" s="166"/>
      <c r="AG16" s="166"/>
      <c r="AH16" s="166"/>
      <c r="AI16" s="166"/>
    </row>
    <row r="17" spans="1:48" ht="20.25" customHeight="1" x14ac:dyDescent="0.15">
      <c r="AF17" s="166"/>
      <c r="AG17" s="166"/>
      <c r="AH17" s="166"/>
      <c r="AI17" s="166"/>
    </row>
    <row r="21" spans="1:48" ht="21" customHeight="1" x14ac:dyDescent="0.2">
      <c r="A21" s="163"/>
      <c r="B21" s="163"/>
      <c r="C21" s="163"/>
      <c r="D21" s="163"/>
      <c r="E21" s="163"/>
      <c r="F21" s="163"/>
      <c r="G21" s="163"/>
      <c r="H21" s="163" t="s">
        <v>724</v>
      </c>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row>
    <row r="22" spans="1:48" ht="21" customHeight="1" x14ac:dyDescent="0.2">
      <c r="A22" s="163"/>
      <c r="B22" s="163"/>
      <c r="C22" s="163" t="s">
        <v>725</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row>
    <row r="23" spans="1:48" ht="21" customHeight="1" x14ac:dyDescent="0.2">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row>
    <row r="24" spans="1:48" ht="21" customHeight="1" x14ac:dyDescent="0.2">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row>
    <row r="25" spans="1:48" ht="21" customHeight="1" x14ac:dyDescent="0.2">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row>
    <row r="26" spans="1:48" ht="18.75" x14ac:dyDescent="0.2">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row>
    <row r="27" spans="1:48" ht="18.75" x14ac:dyDescent="0.2">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row>
    <row r="28" spans="1:48" ht="18.75" x14ac:dyDescent="0.2">
      <c r="F28" s="163"/>
      <c r="G28" s="163"/>
      <c r="H28" s="163"/>
      <c r="I28" s="163"/>
      <c r="J28" s="163"/>
      <c r="K28" s="163"/>
    </row>
  </sheetData>
  <mergeCells count="13">
    <mergeCell ref="AA13:AX13"/>
    <mergeCell ref="AA14:AX14"/>
    <mergeCell ref="P13:Z13"/>
    <mergeCell ref="P14:Z14"/>
    <mergeCell ref="P15:Z15"/>
    <mergeCell ref="AM15:AW15"/>
    <mergeCell ref="AA15:AL15"/>
    <mergeCell ref="AI11:AK11"/>
    <mergeCell ref="AL11:AN11"/>
    <mergeCell ref="AO11:AQ11"/>
    <mergeCell ref="AR11:AT11"/>
    <mergeCell ref="U4:AG4"/>
    <mergeCell ref="AA11:AH11"/>
  </mergeCells>
  <phoneticPr fontId="3"/>
  <conditionalFormatting sqref="AI11:AK11 AO11:AQ11">
    <cfRule type="notContainsBlanks" dxfId="5" priority="1">
      <formula>LEN(TRIM(AI11))&gt;0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9"/>
  <sheetViews>
    <sheetView showZeros="0" zoomScaleNormal="100" workbookViewId="0">
      <selection activeCell="A3" sqref="A3:M3"/>
    </sheetView>
  </sheetViews>
  <sheetFormatPr defaultRowHeight="13.5" x14ac:dyDescent="0.15"/>
  <cols>
    <col min="1" max="1" width="3.75" style="267" customWidth="1"/>
    <col min="2" max="2" width="13" style="267" customWidth="1"/>
    <col min="3" max="3" width="11.125" style="267" customWidth="1"/>
    <col min="4" max="4" width="6.125" style="267" customWidth="1"/>
    <col min="5" max="5" width="5.625" style="267" customWidth="1"/>
    <col min="6" max="6" width="10.75" style="267" customWidth="1"/>
    <col min="7" max="7" width="4" style="267" customWidth="1"/>
    <col min="8" max="8" width="7.25" style="267" customWidth="1"/>
    <col min="9" max="9" width="3.25" style="267" customWidth="1"/>
    <col min="10" max="10" width="3.625" style="267" customWidth="1"/>
    <col min="11" max="11" width="7.25" style="267" customWidth="1"/>
    <col min="12" max="12" width="3.625" style="267" customWidth="1"/>
    <col min="13" max="13" width="7.375" style="267" customWidth="1"/>
    <col min="14" max="14" width="4.875" style="267" customWidth="1"/>
    <col min="15" max="16" width="9" style="267" hidden="1" customWidth="1"/>
    <col min="17" max="16384" width="9" style="267"/>
  </cols>
  <sheetData>
    <row r="1" spans="1:14" ht="15" customHeight="1" x14ac:dyDescent="0.15">
      <c r="A1" s="267" t="s">
        <v>627</v>
      </c>
    </row>
    <row r="2" spans="1:14" ht="7.5" customHeight="1" x14ac:dyDescent="0.15"/>
    <row r="3" spans="1:14" ht="18.75" customHeight="1" x14ac:dyDescent="0.15">
      <c r="A3" s="1012" t="s">
        <v>628</v>
      </c>
      <c r="B3" s="1012"/>
      <c r="C3" s="1012"/>
      <c r="D3" s="1012"/>
      <c r="E3" s="1012"/>
      <c r="F3" s="1012"/>
      <c r="G3" s="1012"/>
      <c r="H3" s="1012"/>
      <c r="I3" s="1012"/>
      <c r="J3" s="1012"/>
      <c r="K3" s="1012"/>
      <c r="L3" s="1012"/>
      <c r="M3" s="1012"/>
    </row>
    <row r="4" spans="1:14" ht="7.5" customHeight="1" x14ac:dyDescent="0.15"/>
    <row r="5" spans="1:14" ht="18" customHeight="1" x14ac:dyDescent="0.15">
      <c r="H5" s="1013" t="s">
        <v>802</v>
      </c>
      <c r="I5" s="1013"/>
      <c r="J5" s="1013"/>
      <c r="K5" s="330"/>
      <c r="L5" s="331" t="s">
        <v>2</v>
      </c>
      <c r="M5" s="330"/>
      <c r="N5" s="331" t="s">
        <v>104</v>
      </c>
    </row>
    <row r="6" spans="1:14" ht="7.5" customHeight="1" x14ac:dyDescent="0.15">
      <c r="M6" s="268"/>
    </row>
    <row r="7" spans="1:14" ht="18" customHeight="1" x14ac:dyDescent="0.15">
      <c r="E7" s="1015" t="s">
        <v>629</v>
      </c>
      <c r="F7" s="1015"/>
      <c r="G7" s="1014">
        <f>'01申請書(3枚)'!J16</f>
        <v>0</v>
      </c>
      <c r="H7" s="1014"/>
      <c r="I7" s="1014"/>
      <c r="J7" s="1014"/>
      <c r="K7" s="1014"/>
      <c r="L7" s="1014"/>
      <c r="M7" s="1014"/>
    </row>
    <row r="8" spans="1:14" ht="18" customHeight="1" x14ac:dyDescent="0.15">
      <c r="E8" s="1016" t="s">
        <v>630</v>
      </c>
      <c r="F8" s="1016"/>
      <c r="G8" s="1014">
        <f>'01申請書(3枚)'!J20</f>
        <v>0</v>
      </c>
      <c r="H8" s="1014"/>
      <c r="I8" s="1014"/>
      <c r="J8" s="1014"/>
      <c r="K8" s="1014"/>
      <c r="L8" s="1014"/>
      <c r="M8" s="1014"/>
    </row>
    <row r="9" spans="1:14" ht="18" customHeight="1" x14ac:dyDescent="0.15">
      <c r="E9" s="1010" t="s">
        <v>631</v>
      </c>
      <c r="F9" s="1010"/>
      <c r="G9" s="1011">
        <f>'01申請書(3枚)'!J24</f>
        <v>0</v>
      </c>
      <c r="H9" s="1011"/>
      <c r="I9" s="1011"/>
      <c r="J9" s="1011"/>
      <c r="K9" s="1011">
        <f>'01申請書(3枚)'!S24</f>
        <v>0</v>
      </c>
      <c r="L9" s="1011"/>
      <c r="M9" s="1011"/>
    </row>
    <row r="10" spans="1:14" ht="7.5" customHeight="1" x14ac:dyDescent="0.15"/>
    <row r="11" spans="1:14" ht="18.75" customHeight="1" x14ac:dyDescent="0.15">
      <c r="A11" s="269"/>
      <c r="B11" s="270" t="s">
        <v>632</v>
      </c>
      <c r="C11" s="271"/>
      <c r="D11" s="271"/>
      <c r="E11" s="271"/>
      <c r="F11" s="271"/>
      <c r="G11" s="271"/>
      <c r="H11" s="271"/>
      <c r="I11" s="271"/>
      <c r="J11" s="271"/>
      <c r="K11" s="271"/>
      <c r="L11" s="271"/>
      <c r="M11" s="271"/>
    </row>
    <row r="12" spans="1:14" ht="18.75" customHeight="1" x14ac:dyDescent="0.15">
      <c r="A12" s="269"/>
      <c r="B12" s="272" t="s">
        <v>633</v>
      </c>
      <c r="C12" s="271"/>
      <c r="D12" s="271"/>
      <c r="E12" s="271"/>
      <c r="F12" s="271"/>
      <c r="G12" s="271"/>
      <c r="H12" s="271"/>
      <c r="I12" s="271"/>
      <c r="J12" s="271"/>
      <c r="K12" s="271"/>
      <c r="L12" s="271"/>
      <c r="M12" s="271"/>
    </row>
    <row r="13" spans="1:14" ht="16.5" customHeight="1" x14ac:dyDescent="0.15">
      <c r="A13" s="273"/>
      <c r="B13" s="1009" t="s">
        <v>30</v>
      </c>
      <c r="C13" s="1009"/>
      <c r="D13" s="1009"/>
      <c r="E13" s="999" t="s">
        <v>634</v>
      </c>
      <c r="F13" s="999"/>
      <c r="G13" s="999"/>
      <c r="I13" s="274"/>
      <c r="L13" s="271"/>
      <c r="M13" s="271"/>
    </row>
    <row r="14" spans="1:14" ht="18.75" customHeight="1" x14ac:dyDescent="0.15">
      <c r="A14" s="273"/>
      <c r="B14" s="999"/>
      <c r="C14" s="999"/>
      <c r="D14" s="999"/>
      <c r="E14" s="1000"/>
      <c r="F14" s="1000"/>
      <c r="G14" s="1000"/>
      <c r="I14" s="271"/>
      <c r="L14" s="271"/>
      <c r="M14" s="271"/>
    </row>
    <row r="15" spans="1:14" ht="18.75" customHeight="1" x14ac:dyDescent="0.15">
      <c r="A15" s="273"/>
      <c r="B15" s="999"/>
      <c r="C15" s="999"/>
      <c r="D15" s="999"/>
      <c r="E15" s="1000"/>
      <c r="F15" s="1000"/>
      <c r="G15" s="1000"/>
      <c r="I15" s="271"/>
      <c r="L15" s="271"/>
      <c r="M15" s="271"/>
    </row>
    <row r="16" spans="1:14" ht="7.5" customHeight="1" x14ac:dyDescent="0.15">
      <c r="A16" s="269"/>
      <c r="B16" s="275"/>
      <c r="C16" s="271"/>
      <c r="D16" s="271"/>
      <c r="E16" s="271"/>
      <c r="F16" s="271"/>
      <c r="G16" s="271"/>
      <c r="H16" s="271"/>
      <c r="I16" s="271"/>
      <c r="J16" s="271"/>
      <c r="K16" s="271"/>
      <c r="L16" s="271"/>
      <c r="M16" s="271"/>
    </row>
    <row r="17" spans="1:16" ht="18.75" customHeight="1" x14ac:dyDescent="0.15">
      <c r="A17" s="269"/>
      <c r="B17" s="270" t="s">
        <v>635</v>
      </c>
      <c r="C17" s="276"/>
      <c r="D17" s="276"/>
      <c r="E17" s="276"/>
      <c r="F17" s="276"/>
      <c r="G17" s="271"/>
      <c r="H17" s="271"/>
      <c r="I17" s="271"/>
      <c r="J17" s="271"/>
      <c r="K17" s="271"/>
      <c r="L17" s="271"/>
      <c r="M17" s="271"/>
    </row>
    <row r="18" spans="1:16" ht="16.5" customHeight="1" x14ac:dyDescent="0.15">
      <c r="A18" s="273"/>
      <c r="B18" s="1009" t="s">
        <v>30</v>
      </c>
      <c r="C18" s="1009"/>
      <c r="D18" s="1009"/>
      <c r="E18" s="999" t="s">
        <v>634</v>
      </c>
      <c r="F18" s="999"/>
      <c r="G18" s="999"/>
      <c r="H18" s="277"/>
      <c r="I18" s="277"/>
      <c r="J18" s="277"/>
      <c r="K18" s="277"/>
      <c r="L18" s="277"/>
      <c r="M18" s="277"/>
    </row>
    <row r="19" spans="1:16" ht="18.75" customHeight="1" x14ac:dyDescent="0.15">
      <c r="A19" s="273"/>
      <c r="B19" s="1005"/>
      <c r="C19" s="1006"/>
      <c r="D19" s="1007"/>
      <c r="E19" s="1000"/>
      <c r="F19" s="1000"/>
      <c r="G19" s="1000"/>
      <c r="H19" s="277"/>
      <c r="I19" s="277"/>
      <c r="J19" s="277"/>
      <c r="K19" s="277"/>
      <c r="L19" s="277"/>
      <c r="M19" s="277"/>
    </row>
    <row r="20" spans="1:16" ht="18.75" customHeight="1" x14ac:dyDescent="0.15">
      <c r="A20" s="273"/>
      <c r="B20" s="999"/>
      <c r="C20" s="999"/>
      <c r="D20" s="999"/>
      <c r="E20" s="1000"/>
      <c r="F20" s="1000"/>
      <c r="G20" s="1000"/>
      <c r="H20" s="278"/>
      <c r="I20" s="270"/>
      <c r="J20" s="270"/>
      <c r="K20" s="270"/>
      <c r="L20" s="279">
        <v>0</v>
      </c>
      <c r="M20" s="279"/>
    </row>
    <row r="21" spans="1:16" ht="18.75" customHeight="1" x14ac:dyDescent="0.15">
      <c r="A21" s="273"/>
      <c r="B21" s="999"/>
      <c r="C21" s="999"/>
      <c r="D21" s="999"/>
      <c r="E21" s="1000"/>
      <c r="F21" s="1000"/>
      <c r="G21" s="1000"/>
      <c r="H21" s="278"/>
      <c r="I21" s="271"/>
      <c r="J21" s="280"/>
      <c r="K21" s="280"/>
      <c r="L21" s="279">
        <v>0</v>
      </c>
    </row>
    <row r="22" spans="1:16" ht="7.5" customHeight="1" x14ac:dyDescent="0.15">
      <c r="A22" s="269"/>
      <c r="B22" s="281"/>
      <c r="C22" s="282"/>
      <c r="D22" s="1008"/>
      <c r="E22" s="1008"/>
      <c r="F22" s="282"/>
      <c r="G22" s="1008"/>
      <c r="H22" s="1008"/>
      <c r="I22" s="1008"/>
      <c r="J22" s="1008"/>
      <c r="K22" s="1008"/>
      <c r="L22" s="1008"/>
      <c r="M22" s="1008"/>
    </row>
    <row r="23" spans="1:16" ht="18.75" customHeight="1" x14ac:dyDescent="0.15">
      <c r="A23" s="269"/>
      <c r="B23" s="277" t="s">
        <v>636</v>
      </c>
      <c r="C23" s="277"/>
      <c r="D23" s="283"/>
      <c r="E23" s="283"/>
      <c r="F23" s="284"/>
      <c r="G23" s="283"/>
      <c r="H23" s="283"/>
      <c r="I23" s="1002"/>
      <c r="J23" s="1002"/>
      <c r="K23" s="1002"/>
      <c r="L23" s="1002"/>
      <c r="M23" s="1002"/>
      <c r="O23" s="267" t="s">
        <v>637</v>
      </c>
      <c r="P23" s="267" t="s">
        <v>638</v>
      </c>
    </row>
    <row r="24" spans="1:16" ht="16.5" customHeight="1" x14ac:dyDescent="0.15">
      <c r="A24" s="273"/>
      <c r="B24" s="1009" t="s">
        <v>30</v>
      </c>
      <c r="C24" s="1009"/>
      <c r="D24" s="1009"/>
      <c r="E24" s="999" t="s">
        <v>634</v>
      </c>
      <c r="F24" s="999"/>
      <c r="G24" s="999"/>
      <c r="H24" s="277"/>
      <c r="I24" s="1002"/>
      <c r="J24" s="1002"/>
      <c r="K24" s="1002"/>
      <c r="L24" s="1002"/>
      <c r="M24" s="1002"/>
      <c r="O24" s="267" t="s">
        <v>639</v>
      </c>
      <c r="P24" s="267" t="s">
        <v>640</v>
      </c>
    </row>
    <row r="25" spans="1:16" ht="18.75" customHeight="1" x14ac:dyDescent="0.15">
      <c r="A25" s="273"/>
      <c r="B25" s="1005"/>
      <c r="C25" s="1006"/>
      <c r="D25" s="1007"/>
      <c r="E25" s="1000"/>
      <c r="F25" s="1000"/>
      <c r="G25" s="1000"/>
      <c r="H25" s="277"/>
      <c r="I25" s="1002"/>
      <c r="J25" s="1002"/>
      <c r="K25" s="1002"/>
      <c r="L25" s="1002"/>
      <c r="M25" s="1002"/>
      <c r="O25" s="267" t="s">
        <v>641</v>
      </c>
      <c r="P25" s="267" t="s">
        <v>642</v>
      </c>
    </row>
    <row r="26" spans="1:16" ht="18.75" customHeight="1" x14ac:dyDescent="0.15">
      <c r="A26" s="273"/>
      <c r="B26" s="999"/>
      <c r="C26" s="999"/>
      <c r="D26" s="999"/>
      <c r="E26" s="1000"/>
      <c r="F26" s="1000"/>
      <c r="G26" s="1000"/>
      <c r="H26" s="277"/>
      <c r="I26" s="1002"/>
      <c r="J26" s="1002"/>
      <c r="K26" s="1002"/>
      <c r="L26" s="1002"/>
      <c r="M26" s="1002"/>
    </row>
    <row r="27" spans="1:16" ht="18.75" customHeight="1" x14ac:dyDescent="0.15">
      <c r="A27" s="273"/>
      <c r="B27" s="999"/>
      <c r="C27" s="999"/>
      <c r="D27" s="999"/>
      <c r="E27" s="1000"/>
      <c r="F27" s="1000"/>
      <c r="G27" s="1000"/>
      <c r="H27" s="277"/>
      <c r="I27" s="1002"/>
      <c r="J27" s="1002"/>
      <c r="K27" s="1002"/>
      <c r="L27" s="1002"/>
      <c r="M27" s="1002"/>
    </row>
    <row r="28" spans="1:16" ht="15" customHeight="1" x14ac:dyDescent="0.15">
      <c r="A28" s="269"/>
      <c r="B28" s="285"/>
      <c r="C28" s="285"/>
      <c r="D28" s="1004"/>
      <c r="E28" s="1004"/>
      <c r="F28" s="285"/>
      <c r="G28" s="1002"/>
      <c r="H28" s="1002"/>
      <c r="I28" s="1002"/>
      <c r="J28" s="1002"/>
      <c r="K28" s="1002"/>
      <c r="L28" s="1002"/>
      <c r="M28" s="1002"/>
      <c r="O28" s="267" t="s">
        <v>643</v>
      </c>
      <c r="P28" s="267" t="s">
        <v>644</v>
      </c>
    </row>
    <row r="29" spans="1:16" ht="18.75" customHeight="1" x14ac:dyDescent="0.15">
      <c r="A29" s="269"/>
      <c r="B29" s="277" t="s">
        <v>645</v>
      </c>
      <c r="C29" s="284"/>
      <c r="D29" s="277"/>
      <c r="E29" s="277"/>
      <c r="F29" s="284"/>
      <c r="G29" s="277"/>
      <c r="H29" s="277"/>
      <c r="I29" s="1002"/>
      <c r="J29" s="1002"/>
      <c r="K29" s="1002"/>
      <c r="L29" s="1002"/>
      <c r="M29" s="1002"/>
      <c r="O29" s="267" t="s">
        <v>646</v>
      </c>
      <c r="P29" s="267" t="s">
        <v>647</v>
      </c>
    </row>
    <row r="30" spans="1:16" ht="16.5" customHeight="1" x14ac:dyDescent="0.15">
      <c r="A30" s="269"/>
      <c r="B30" s="998" t="s">
        <v>648</v>
      </c>
      <c r="C30" s="998"/>
      <c r="D30" s="998"/>
      <c r="E30" s="999" t="s">
        <v>649</v>
      </c>
      <c r="F30" s="999"/>
      <c r="G30" s="999"/>
      <c r="H30" s="999"/>
      <c r="I30" s="999"/>
      <c r="J30" s="999"/>
      <c r="K30" s="999"/>
      <c r="L30" s="999"/>
      <c r="M30" s="999"/>
    </row>
    <row r="31" spans="1:16" ht="16.5" customHeight="1" x14ac:dyDescent="0.15">
      <c r="A31" s="269"/>
      <c r="B31" s="286" t="s">
        <v>650</v>
      </c>
      <c r="C31" s="998" t="s">
        <v>385</v>
      </c>
      <c r="D31" s="998"/>
      <c r="E31" s="999" t="s">
        <v>30</v>
      </c>
      <c r="F31" s="999"/>
      <c r="G31" s="999"/>
      <c r="H31" s="1003" t="s">
        <v>634</v>
      </c>
      <c r="I31" s="1003"/>
      <c r="J31" s="999" t="s">
        <v>651</v>
      </c>
      <c r="K31" s="999"/>
      <c r="L31" s="999"/>
      <c r="M31" s="999"/>
    </row>
    <row r="32" spans="1:16" ht="18.75" customHeight="1" x14ac:dyDescent="0.15">
      <c r="A32" s="269"/>
      <c r="B32" s="287"/>
      <c r="C32" s="998"/>
      <c r="D32" s="998"/>
      <c r="E32" s="999"/>
      <c r="F32" s="999"/>
      <c r="G32" s="999"/>
      <c r="H32" s="1000"/>
      <c r="I32" s="1000"/>
      <c r="J32" s="1001"/>
      <c r="K32" s="1001"/>
      <c r="L32" s="1001"/>
      <c r="M32" s="1001"/>
    </row>
    <row r="33" spans="1:13" ht="18.75" customHeight="1" x14ac:dyDescent="0.15">
      <c r="A33" s="269"/>
      <c r="B33" s="287"/>
      <c r="C33" s="998"/>
      <c r="D33" s="998"/>
      <c r="E33" s="999"/>
      <c r="F33" s="999"/>
      <c r="G33" s="999"/>
      <c r="H33" s="1000"/>
      <c r="I33" s="1000"/>
      <c r="J33" s="1001"/>
      <c r="K33" s="1001"/>
      <c r="L33" s="1001"/>
      <c r="M33" s="1001"/>
    </row>
    <row r="34" spans="1:13" ht="18.75" customHeight="1" x14ac:dyDescent="0.15">
      <c r="A34" s="269"/>
      <c r="B34" s="287"/>
      <c r="C34" s="998"/>
      <c r="D34" s="998"/>
      <c r="E34" s="999"/>
      <c r="F34" s="999"/>
      <c r="G34" s="999"/>
      <c r="H34" s="1000"/>
      <c r="I34" s="1000"/>
      <c r="J34" s="1001"/>
      <c r="K34" s="1001"/>
      <c r="L34" s="1001"/>
      <c r="M34" s="1001"/>
    </row>
    <row r="35" spans="1:13" ht="11.25" customHeight="1" x14ac:dyDescent="0.15"/>
    <row r="36" spans="1:13" ht="18" customHeight="1" x14ac:dyDescent="0.15">
      <c r="A36" s="288" t="s">
        <v>652</v>
      </c>
    </row>
    <row r="37" spans="1:13" s="289" customFormat="1" ht="24.75" customHeight="1" x14ac:dyDescent="0.15">
      <c r="A37" s="289" t="s">
        <v>653</v>
      </c>
    </row>
    <row r="38" spans="1:13" s="289" customFormat="1" ht="24.75" customHeight="1" x14ac:dyDescent="0.15">
      <c r="A38" s="290" t="s">
        <v>654</v>
      </c>
    </row>
    <row r="39" spans="1:13" s="289" customFormat="1" ht="24.75" customHeight="1" x14ac:dyDescent="0.15">
      <c r="A39" s="289" t="s">
        <v>655</v>
      </c>
    </row>
    <row r="40" spans="1:13" s="289" customFormat="1" ht="24.75" customHeight="1" x14ac:dyDescent="0.15">
      <c r="A40" s="289" t="s">
        <v>656</v>
      </c>
    </row>
    <row r="41" spans="1:13" s="289" customFormat="1" ht="24.75" customHeight="1" x14ac:dyDescent="0.15">
      <c r="A41" s="289" t="s">
        <v>657</v>
      </c>
    </row>
    <row r="42" spans="1:13" s="289" customFormat="1" ht="24.75" customHeight="1" x14ac:dyDescent="0.15">
      <c r="A42" s="289" t="s">
        <v>658</v>
      </c>
    </row>
    <row r="43" spans="1:13" s="289" customFormat="1" ht="24.75" customHeight="1" x14ac:dyDescent="0.15">
      <c r="A43" s="289" t="s">
        <v>659</v>
      </c>
    </row>
    <row r="44" spans="1:13" s="289" customFormat="1" ht="24.75" customHeight="1" x14ac:dyDescent="0.15">
      <c r="A44" s="289" t="s">
        <v>660</v>
      </c>
    </row>
    <row r="45" spans="1:13" s="289" customFormat="1" ht="21.75" customHeight="1" x14ac:dyDescent="0.15">
      <c r="A45" s="289" t="s">
        <v>661</v>
      </c>
    </row>
    <row r="49" spans="9:9" x14ac:dyDescent="0.15">
      <c r="I49" s="289"/>
    </row>
  </sheetData>
  <mergeCells count="61">
    <mergeCell ref="A3:M3"/>
    <mergeCell ref="H5:J5"/>
    <mergeCell ref="G7:M7"/>
    <mergeCell ref="G8:M8"/>
    <mergeCell ref="E7:F7"/>
    <mergeCell ref="E8:F8"/>
    <mergeCell ref="E9:F9"/>
    <mergeCell ref="K9:M9"/>
    <mergeCell ref="G9:J9"/>
    <mergeCell ref="B13:D13"/>
    <mergeCell ref="E13:G13"/>
    <mergeCell ref="B14:D14"/>
    <mergeCell ref="E14:G14"/>
    <mergeCell ref="B15:D15"/>
    <mergeCell ref="E15:G15"/>
    <mergeCell ref="B18:D18"/>
    <mergeCell ref="E18:G18"/>
    <mergeCell ref="B19:D19"/>
    <mergeCell ref="E19:G19"/>
    <mergeCell ref="B20:D20"/>
    <mergeCell ref="E20:G20"/>
    <mergeCell ref="B21:D21"/>
    <mergeCell ref="E21:G21"/>
    <mergeCell ref="D22:E22"/>
    <mergeCell ref="G22:H22"/>
    <mergeCell ref="I22:M22"/>
    <mergeCell ref="I23:M23"/>
    <mergeCell ref="B24:D24"/>
    <mergeCell ref="E24:G24"/>
    <mergeCell ref="I24:M24"/>
    <mergeCell ref="B25:D25"/>
    <mergeCell ref="E25:G25"/>
    <mergeCell ref="I25:M25"/>
    <mergeCell ref="B26:D26"/>
    <mergeCell ref="E26:G26"/>
    <mergeCell ref="I26:M26"/>
    <mergeCell ref="B27:D27"/>
    <mergeCell ref="E27:G27"/>
    <mergeCell ref="I27:M27"/>
    <mergeCell ref="D28:E28"/>
    <mergeCell ref="G28:H28"/>
    <mergeCell ref="I28:M28"/>
    <mergeCell ref="I29:M29"/>
    <mergeCell ref="B30:D30"/>
    <mergeCell ref="E30:M30"/>
    <mergeCell ref="C31:D31"/>
    <mergeCell ref="E31:G31"/>
    <mergeCell ref="H31:I31"/>
    <mergeCell ref="J31:M31"/>
    <mergeCell ref="C34:D34"/>
    <mergeCell ref="E34:G34"/>
    <mergeCell ref="H34:I34"/>
    <mergeCell ref="J34:M34"/>
    <mergeCell ref="C32:D32"/>
    <mergeCell ref="E32:G32"/>
    <mergeCell ref="H32:I32"/>
    <mergeCell ref="J32:M32"/>
    <mergeCell ref="C33:D33"/>
    <mergeCell ref="E33:G33"/>
    <mergeCell ref="H33:I33"/>
    <mergeCell ref="J33:M33"/>
  </mergeCells>
  <phoneticPr fontId="3"/>
  <conditionalFormatting sqref="K5 M5">
    <cfRule type="notContainsBlanks" dxfId="4" priority="1" stopIfTrue="1">
      <formula>LEN(TRIM(K5))&gt;0</formula>
    </cfRule>
  </conditionalFormatting>
  <printOptions horizontalCentered="1"/>
  <pageMargins left="0.55118110236220474" right="0.47244094488188981"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AI51"/>
  <sheetViews>
    <sheetView showZeros="0" view="pageBreakPreview" zoomScale="90" zoomScaleNormal="100" zoomScaleSheetLayoutView="90" workbookViewId="0">
      <selection activeCell="A4" sqref="A4:AI4"/>
    </sheetView>
  </sheetViews>
  <sheetFormatPr defaultColWidth="2.625" defaultRowHeight="12" x14ac:dyDescent="0.15"/>
  <cols>
    <col min="1" max="1" width="2.625" style="175" customWidth="1"/>
    <col min="2" max="16384" width="2.625" style="175"/>
  </cols>
  <sheetData>
    <row r="1" spans="1:35" ht="12.6" customHeight="1" x14ac:dyDescent="0.15">
      <c r="A1" s="167" t="s">
        <v>362</v>
      </c>
    </row>
    <row r="2" spans="1:35" ht="15" customHeight="1" x14ac:dyDescent="0.15"/>
    <row r="3" spans="1:35" ht="15" customHeight="1" x14ac:dyDescent="0.15"/>
    <row r="4" spans="1:35" ht="23.25" customHeight="1" x14ac:dyDescent="0.15">
      <c r="A4" s="1017" t="s">
        <v>363</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row>
    <row r="5" spans="1:35" ht="15" customHeight="1" x14ac:dyDescent="0.15"/>
    <row r="6" spans="1:35" ht="15" customHeight="1" x14ac:dyDescent="0.15"/>
    <row r="7" spans="1:35" ht="15" customHeight="1" x14ac:dyDescent="0.15">
      <c r="A7" s="1018" t="s">
        <v>761</v>
      </c>
      <c r="B7" s="1019"/>
      <c r="C7" s="1019"/>
      <c r="D7" s="1019"/>
      <c r="E7" s="1019"/>
      <c r="F7" s="1019"/>
      <c r="G7" s="1019"/>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row>
    <row r="8" spans="1:35" ht="15" customHeight="1" x14ac:dyDescent="0.15">
      <c r="A8" s="1019"/>
      <c r="B8" s="1019"/>
      <c r="C8" s="1019"/>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c r="AG8" s="1019"/>
      <c r="AH8" s="1019"/>
      <c r="AI8" s="1019"/>
    </row>
    <row r="9" spans="1:35" ht="15" customHeight="1" x14ac:dyDescent="0.15">
      <c r="A9" s="1019"/>
      <c r="B9" s="1019"/>
      <c r="C9" s="1019"/>
      <c r="D9" s="1019"/>
      <c r="E9" s="1019"/>
      <c r="F9" s="1019"/>
      <c r="G9" s="1019"/>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row>
    <row r="10" spans="1:35" ht="15" customHeight="1" x14ac:dyDescent="0.15">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row>
    <row r="11" spans="1:35" ht="15" customHeight="1" x14ac:dyDescent="0.15">
      <c r="A11" s="1019"/>
      <c r="B11" s="1019"/>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row>
    <row r="12" spans="1:35" ht="15" customHeight="1" x14ac:dyDescent="0.15"/>
    <row r="13" spans="1:35" ht="16.5" customHeight="1" x14ac:dyDescent="0.15">
      <c r="A13" s="1020" t="s">
        <v>364</v>
      </c>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row>
    <row r="14" spans="1:35" ht="15" customHeight="1" x14ac:dyDescent="0.15"/>
    <row r="15" spans="1:35" ht="19.5" customHeight="1" x14ac:dyDescent="0.15">
      <c r="A15" s="167" t="s">
        <v>365</v>
      </c>
      <c r="B15" s="167"/>
      <c r="C15" s="167"/>
      <c r="D15" s="167"/>
    </row>
    <row r="16" spans="1:35" ht="19.5" customHeight="1" x14ac:dyDescent="0.15">
      <c r="A16" s="167" t="s">
        <v>366</v>
      </c>
      <c r="B16" s="167"/>
      <c r="C16" s="167"/>
      <c r="D16" s="167"/>
    </row>
    <row r="17" spans="1:4" ht="19.5" customHeight="1" x14ac:dyDescent="0.15">
      <c r="A17" s="167" t="s">
        <v>367</v>
      </c>
      <c r="B17" s="167"/>
      <c r="C17" s="167"/>
      <c r="D17" s="167"/>
    </row>
    <row r="18" spans="1:4" ht="19.5" customHeight="1" x14ac:dyDescent="0.15">
      <c r="A18" s="167" t="s">
        <v>401</v>
      </c>
      <c r="B18" s="167"/>
      <c r="C18" s="167"/>
      <c r="D18" s="167"/>
    </row>
    <row r="19" spans="1:4" ht="19.5" customHeight="1" x14ac:dyDescent="0.15">
      <c r="A19" s="167" t="s">
        <v>402</v>
      </c>
      <c r="B19" s="167"/>
      <c r="C19" s="167"/>
      <c r="D19" s="167"/>
    </row>
    <row r="20" spans="1:4" ht="19.5" customHeight="1" x14ac:dyDescent="0.15">
      <c r="A20" s="167" t="s">
        <v>368</v>
      </c>
      <c r="B20" s="167"/>
      <c r="C20" s="167"/>
      <c r="D20" s="167"/>
    </row>
    <row r="21" spans="1:4" ht="19.5" customHeight="1" x14ac:dyDescent="0.15">
      <c r="A21" s="167" t="s">
        <v>369</v>
      </c>
      <c r="B21" s="167"/>
      <c r="C21" s="167"/>
      <c r="D21" s="167"/>
    </row>
    <row r="22" spans="1:4" ht="19.5" customHeight="1" x14ac:dyDescent="0.15">
      <c r="A22" s="167" t="s">
        <v>403</v>
      </c>
      <c r="B22" s="167"/>
      <c r="C22" s="167"/>
      <c r="D22" s="167"/>
    </row>
    <row r="23" spans="1:4" ht="19.5" customHeight="1" x14ac:dyDescent="0.15">
      <c r="A23" s="167" t="s">
        <v>370</v>
      </c>
      <c r="B23" s="167"/>
      <c r="C23" s="167"/>
      <c r="D23" s="167"/>
    </row>
    <row r="24" spans="1:4" ht="19.5" customHeight="1" x14ac:dyDescent="0.15">
      <c r="A24" s="167" t="s">
        <v>371</v>
      </c>
      <c r="B24" s="167"/>
      <c r="C24" s="167"/>
      <c r="D24" s="167"/>
    </row>
    <row r="25" spans="1:4" ht="19.5" customHeight="1" x14ac:dyDescent="0.15">
      <c r="A25" s="167" t="s">
        <v>405</v>
      </c>
      <c r="B25" s="167"/>
      <c r="C25" s="167"/>
      <c r="D25" s="167"/>
    </row>
    <row r="26" spans="1:4" ht="19.5" customHeight="1" x14ac:dyDescent="0.15">
      <c r="A26" s="167" t="s">
        <v>406</v>
      </c>
      <c r="B26" s="167"/>
      <c r="C26" s="167"/>
      <c r="D26" s="167"/>
    </row>
    <row r="27" spans="1:4" ht="19.5" customHeight="1" x14ac:dyDescent="0.15">
      <c r="A27" s="167" t="s">
        <v>404</v>
      </c>
      <c r="B27" s="167"/>
      <c r="C27" s="167"/>
      <c r="D27" s="167"/>
    </row>
    <row r="28" spans="1:4" ht="19.5" customHeight="1" x14ac:dyDescent="0.15">
      <c r="A28" s="167" t="s">
        <v>372</v>
      </c>
      <c r="B28" s="167"/>
      <c r="C28" s="167"/>
      <c r="D28" s="167"/>
    </row>
    <row r="29" spans="1:4" ht="9.75" customHeight="1" x14ac:dyDescent="0.15">
      <c r="A29" s="167"/>
      <c r="B29" s="167"/>
      <c r="C29" s="167"/>
      <c r="D29" s="167"/>
    </row>
    <row r="30" spans="1:4" ht="19.5" customHeight="1" x14ac:dyDescent="0.15">
      <c r="A30" s="167" t="s">
        <v>407</v>
      </c>
      <c r="B30" s="167"/>
      <c r="C30" s="167"/>
      <c r="D30" s="167"/>
    </row>
    <row r="31" spans="1:4" ht="19.5" customHeight="1" x14ac:dyDescent="0.15">
      <c r="A31" s="167" t="s">
        <v>408</v>
      </c>
      <c r="B31" s="167"/>
      <c r="C31" s="167"/>
      <c r="D31" s="167"/>
    </row>
    <row r="32" spans="1:4" ht="19.5" customHeight="1" x14ac:dyDescent="0.15">
      <c r="A32" s="167" t="s">
        <v>409</v>
      </c>
      <c r="B32" s="167"/>
      <c r="C32" s="167"/>
      <c r="D32" s="167"/>
    </row>
    <row r="33" spans="1:35" ht="15" customHeight="1" x14ac:dyDescent="0.15"/>
    <row r="34" spans="1:35" ht="15" customHeight="1" x14ac:dyDescent="0.15"/>
    <row r="35" spans="1:35" s="167" customFormat="1" ht="15" customHeight="1" x14ac:dyDescent="0.15">
      <c r="V35" s="1021" t="s">
        <v>596</v>
      </c>
      <c r="W35" s="1021"/>
      <c r="X35" s="1022">
        <v>5</v>
      </c>
      <c r="Y35" s="1022"/>
      <c r="Z35" s="175" t="s">
        <v>1</v>
      </c>
      <c r="AA35" s="1023"/>
      <c r="AB35" s="1023"/>
      <c r="AC35" s="175" t="s">
        <v>2</v>
      </c>
      <c r="AD35" s="1023"/>
      <c r="AE35" s="1023"/>
      <c r="AF35" s="175" t="s">
        <v>104</v>
      </c>
    </row>
    <row r="36" spans="1:35" ht="15" customHeight="1" x14ac:dyDescent="0.15">
      <c r="A36" s="167"/>
      <c r="B36" s="167"/>
      <c r="C36" s="167"/>
    </row>
    <row r="37" spans="1:35" ht="15" customHeight="1" x14ac:dyDescent="0.15">
      <c r="A37" s="167"/>
      <c r="B37" s="167"/>
      <c r="C37" s="167"/>
    </row>
    <row r="38" spans="1:35" ht="15" customHeight="1" x14ac:dyDescent="0.15">
      <c r="A38" s="167" t="s">
        <v>373</v>
      </c>
      <c r="B38" s="167"/>
      <c r="C38" s="167"/>
    </row>
    <row r="39" spans="1:35" ht="15" customHeight="1" x14ac:dyDescent="0.15">
      <c r="A39" s="167"/>
      <c r="B39" s="167"/>
      <c r="C39" s="167"/>
      <c r="P39" s="1026" t="s">
        <v>835</v>
      </c>
      <c r="Q39" s="1026"/>
      <c r="R39" s="1026"/>
      <c r="S39" s="1026"/>
      <c r="T39" s="1026"/>
      <c r="U39" s="1026"/>
      <c r="V39" s="1026"/>
      <c r="W39" s="1027">
        <f>'01申請書(3枚)'!J16</f>
        <v>0</v>
      </c>
      <c r="X39" s="1027"/>
      <c r="Y39" s="1027"/>
      <c r="Z39" s="1027"/>
      <c r="AA39" s="1027"/>
      <c r="AB39" s="1027"/>
      <c r="AC39" s="1027"/>
      <c r="AD39" s="1027"/>
      <c r="AE39" s="1027"/>
      <c r="AF39" s="1027"/>
      <c r="AG39" s="1027"/>
      <c r="AH39" s="1027"/>
    </row>
    <row r="40" spans="1:35" ht="15" customHeight="1" x14ac:dyDescent="0.15">
      <c r="P40" s="1026"/>
      <c r="Q40" s="1026"/>
      <c r="R40" s="1026"/>
      <c r="S40" s="1026"/>
      <c r="T40" s="1026"/>
      <c r="U40" s="1026"/>
      <c r="V40" s="1026"/>
      <c r="W40" s="1027"/>
      <c r="X40" s="1027"/>
      <c r="Y40" s="1027"/>
      <c r="Z40" s="1027"/>
      <c r="AA40" s="1027"/>
      <c r="AB40" s="1027"/>
      <c r="AC40" s="1027"/>
      <c r="AD40" s="1027"/>
      <c r="AE40" s="1027"/>
      <c r="AF40" s="1027"/>
      <c r="AG40" s="1027"/>
      <c r="AH40" s="1027"/>
    </row>
    <row r="41" spans="1:35" ht="15" customHeight="1" x14ac:dyDescent="0.15">
      <c r="P41" s="1025" t="s">
        <v>30</v>
      </c>
      <c r="Q41" s="1025"/>
      <c r="R41" s="1025"/>
      <c r="S41" s="1025"/>
      <c r="T41" s="1025"/>
      <c r="U41" s="1025"/>
      <c r="V41" s="1025"/>
      <c r="W41" s="1028">
        <f>'01申請書(3枚)'!J20</f>
        <v>0</v>
      </c>
      <c r="X41" s="1028"/>
      <c r="Y41" s="1028"/>
      <c r="Z41" s="1028"/>
      <c r="AA41" s="1028"/>
      <c r="AB41" s="1028"/>
      <c r="AC41" s="1028"/>
      <c r="AD41" s="1028"/>
      <c r="AE41" s="1028"/>
      <c r="AF41" s="1028"/>
      <c r="AG41" s="1028"/>
      <c r="AH41" s="1028"/>
    </row>
    <row r="42" spans="1:35" ht="10.5" customHeight="1" x14ac:dyDescent="0.15">
      <c r="P42" s="1026" t="s">
        <v>374</v>
      </c>
      <c r="Q42" s="1026"/>
      <c r="R42" s="1026"/>
      <c r="S42" s="1026"/>
      <c r="T42" s="1026"/>
      <c r="U42" s="1026"/>
      <c r="V42" s="1026"/>
      <c r="W42" s="176"/>
      <c r="X42" s="176"/>
      <c r="Y42" s="176"/>
      <c r="Z42" s="176"/>
      <c r="AA42" s="176"/>
      <c r="AC42" s="1024">
        <f>'01申請書(3枚)'!S23</f>
        <v>0</v>
      </c>
      <c r="AD42" s="1024"/>
      <c r="AE42" s="1024"/>
      <c r="AF42" s="1024"/>
      <c r="AG42" s="1024"/>
      <c r="AH42" s="1024"/>
    </row>
    <row r="43" spans="1:35" ht="16.5" customHeight="1" x14ac:dyDescent="0.15">
      <c r="P43" s="1025" t="s">
        <v>31</v>
      </c>
      <c r="Q43" s="1025"/>
      <c r="R43" s="1025"/>
      <c r="S43" s="1025"/>
      <c r="T43" s="1025"/>
      <c r="U43" s="1025"/>
      <c r="V43" s="1025"/>
      <c r="W43" s="1028">
        <f>'01申請書(3枚)'!J24</f>
        <v>0</v>
      </c>
      <c r="X43" s="1028"/>
      <c r="Y43" s="1028"/>
      <c r="Z43" s="1028"/>
      <c r="AA43" s="1028"/>
      <c r="AB43" s="1028"/>
      <c r="AC43" s="1029">
        <f>'01申請書(3枚)'!S24</f>
        <v>0</v>
      </c>
      <c r="AD43" s="1029"/>
      <c r="AE43" s="1029"/>
      <c r="AF43" s="1029"/>
      <c r="AG43" s="1029"/>
      <c r="AH43" s="1029"/>
      <c r="AI43" s="370"/>
    </row>
    <row r="44" spans="1:35" ht="15" customHeight="1" x14ac:dyDescent="0.15">
      <c r="A44" s="167"/>
      <c r="B44" s="167"/>
      <c r="C44" s="167"/>
      <c r="R44" s="167"/>
      <c r="S44" s="177"/>
      <c r="T44" s="177"/>
      <c r="U44" s="177"/>
      <c r="V44" s="177"/>
    </row>
    <row r="45" spans="1:35" ht="15" customHeight="1" x14ac:dyDescent="0.15">
      <c r="A45" s="167" t="s">
        <v>375</v>
      </c>
      <c r="B45" s="167"/>
      <c r="C45" s="167"/>
    </row>
    <row r="46" spans="1:35" ht="15" customHeight="1" x14ac:dyDescent="0.15">
      <c r="A46" s="167" t="s">
        <v>376</v>
      </c>
      <c r="B46" s="167"/>
      <c r="C46" s="167"/>
    </row>
    <row r="47" spans="1:35" ht="15" customHeight="1" x14ac:dyDescent="0.15">
      <c r="A47" s="167" t="s">
        <v>413</v>
      </c>
      <c r="B47" s="167"/>
      <c r="C47" s="167"/>
    </row>
    <row r="48" spans="1:35" ht="13.5" x14ac:dyDescent="0.15">
      <c r="A48" s="167" t="s">
        <v>415</v>
      </c>
    </row>
    <row r="49" spans="1:1" ht="13.5" x14ac:dyDescent="0.15">
      <c r="A49" s="167" t="s">
        <v>414</v>
      </c>
    </row>
    <row r="50" spans="1:1" ht="13.5" customHeight="1" x14ac:dyDescent="0.15">
      <c r="A50" s="167" t="s">
        <v>416</v>
      </c>
    </row>
    <row r="51" spans="1:1" ht="13.5" customHeight="1" x14ac:dyDescent="0.15">
      <c r="A51" s="167" t="s">
        <v>417</v>
      </c>
    </row>
  </sheetData>
  <mergeCells count="16">
    <mergeCell ref="AC42:AH42"/>
    <mergeCell ref="P43:V43"/>
    <mergeCell ref="P42:V42"/>
    <mergeCell ref="P41:V41"/>
    <mergeCell ref="P39:V40"/>
    <mergeCell ref="W39:AH40"/>
    <mergeCell ref="W41:AH41"/>
    <mergeCell ref="AC43:AH43"/>
    <mergeCell ref="W43:AB43"/>
    <mergeCell ref="A4:AI4"/>
    <mergeCell ref="A7:AI11"/>
    <mergeCell ref="A13:AI13"/>
    <mergeCell ref="V35:W35"/>
    <mergeCell ref="X35:Y35"/>
    <mergeCell ref="AA35:AB35"/>
    <mergeCell ref="AD35:AE35"/>
  </mergeCells>
  <phoneticPr fontId="3"/>
  <conditionalFormatting sqref="AA35:AB35 AD35:AE35">
    <cfRule type="notContainsBlanks" dxfId="3" priority="1">
      <formula>LEN(TRIM(AA35))&gt;0</formula>
    </cfRule>
  </conditionalFormatting>
  <pageMargins left="0.82677165354330717" right="0.19685039370078741" top="0.98425196850393704" bottom="0.19685039370078741"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AF110"/>
  <sheetViews>
    <sheetView showZeros="0" zoomScale="90" zoomScaleNormal="90" workbookViewId="0">
      <selection activeCell="A2" sqref="A2:AF2"/>
    </sheetView>
  </sheetViews>
  <sheetFormatPr defaultColWidth="2.625" defaultRowHeight="15" customHeight="1" x14ac:dyDescent="0.15"/>
  <cols>
    <col min="1" max="16384" width="2.625" style="1"/>
  </cols>
  <sheetData>
    <row r="1" spans="1:32" s="6" customFormat="1" ht="15" customHeight="1" x14ac:dyDescent="0.15">
      <c r="A1" s="6" t="s">
        <v>669</v>
      </c>
    </row>
    <row r="2" spans="1:32" s="6" customFormat="1" ht="15" customHeight="1" x14ac:dyDescent="0.15">
      <c r="A2" s="1044" t="s">
        <v>377</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row>
    <row r="3" spans="1:32" s="6" customFormat="1" ht="15" customHeight="1" x14ac:dyDescent="0.15">
      <c r="A3" s="178"/>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s="6" customFormat="1" ht="19.5" customHeight="1" x14ac:dyDescent="0.15">
      <c r="A4" s="1046" t="s">
        <v>806</v>
      </c>
      <c r="B4" s="1047"/>
      <c r="C4" s="1047"/>
      <c r="D4" s="1047"/>
      <c r="E4" s="1047"/>
      <c r="F4" s="1047"/>
      <c r="G4" s="1047"/>
      <c r="H4" s="1047"/>
      <c r="I4" s="1047"/>
      <c r="J4" s="1047"/>
      <c r="K4" s="1047"/>
      <c r="L4" s="1047"/>
      <c r="M4" s="1047"/>
      <c r="N4" s="1048"/>
      <c r="O4" s="1052">
        <f>'01申請書(3枚)'!J20</f>
        <v>0</v>
      </c>
      <c r="P4" s="1052"/>
      <c r="Q4" s="1052"/>
      <c r="R4" s="1052"/>
      <c r="S4" s="1052"/>
      <c r="T4" s="1052"/>
      <c r="U4" s="1052"/>
      <c r="V4" s="1052"/>
      <c r="W4" s="1052"/>
      <c r="X4" s="1052"/>
      <c r="Y4" s="1052"/>
      <c r="Z4" s="1052"/>
      <c r="AA4" s="1052"/>
      <c r="AB4" s="1052"/>
      <c r="AC4" s="1052"/>
      <c r="AD4" s="1052"/>
      <c r="AE4" s="1052"/>
      <c r="AF4" s="1053"/>
    </row>
    <row r="5" spans="1:32" s="6" customFormat="1" ht="19.5" customHeight="1" x14ac:dyDescent="0.15">
      <c r="A5" s="1049"/>
      <c r="B5" s="1050"/>
      <c r="C5" s="1050"/>
      <c r="D5" s="1050"/>
      <c r="E5" s="1050"/>
      <c r="F5" s="1050"/>
      <c r="G5" s="1050"/>
      <c r="H5" s="1050"/>
      <c r="I5" s="1050"/>
      <c r="J5" s="1050"/>
      <c r="K5" s="1050"/>
      <c r="L5" s="1050"/>
      <c r="M5" s="1050"/>
      <c r="N5" s="1051"/>
      <c r="O5" s="1054"/>
      <c r="P5" s="1054"/>
      <c r="Q5" s="1054"/>
      <c r="R5" s="1054"/>
      <c r="S5" s="1054"/>
      <c r="T5" s="1054"/>
      <c r="U5" s="1054"/>
      <c r="V5" s="1054"/>
      <c r="W5" s="1054"/>
      <c r="X5" s="1054"/>
      <c r="Y5" s="1054"/>
      <c r="Z5" s="1054"/>
      <c r="AA5" s="1054"/>
      <c r="AB5" s="1054"/>
      <c r="AC5" s="1054"/>
      <c r="AD5" s="1054"/>
      <c r="AE5" s="1054"/>
      <c r="AF5" s="1055"/>
    </row>
    <row r="6" spans="1:32" s="6" customFormat="1" ht="19.5" customHeight="1" x14ac:dyDescent="0.15">
      <c r="A6" s="1046" t="s">
        <v>378</v>
      </c>
      <c r="B6" s="1047"/>
      <c r="C6" s="1047"/>
      <c r="D6" s="1047"/>
      <c r="E6" s="1047"/>
      <c r="F6" s="1047"/>
      <c r="G6" s="1047"/>
      <c r="H6" s="1047"/>
      <c r="I6" s="1047"/>
      <c r="J6" s="1047"/>
      <c r="K6" s="1047"/>
      <c r="L6" s="1047"/>
      <c r="M6" s="1047"/>
      <c r="N6" s="1048"/>
      <c r="O6" s="1056">
        <f>'01申請書(3枚)'!J16</f>
        <v>0</v>
      </c>
      <c r="P6" s="1056"/>
      <c r="Q6" s="1056"/>
      <c r="R6" s="1056"/>
      <c r="S6" s="1056"/>
      <c r="T6" s="1056"/>
      <c r="U6" s="1056"/>
      <c r="V6" s="1056"/>
      <c r="W6" s="1056"/>
      <c r="X6" s="1056"/>
      <c r="Y6" s="1056"/>
      <c r="Z6" s="1056"/>
      <c r="AA6" s="1056"/>
      <c r="AB6" s="1056"/>
      <c r="AC6" s="1056"/>
      <c r="AD6" s="1056"/>
      <c r="AE6" s="1056"/>
      <c r="AF6" s="1057"/>
    </row>
    <row r="7" spans="1:32" s="6" customFormat="1" ht="19.5" customHeight="1" x14ac:dyDescent="0.15">
      <c r="A7" s="1049"/>
      <c r="B7" s="1050"/>
      <c r="C7" s="1050"/>
      <c r="D7" s="1050"/>
      <c r="E7" s="1050"/>
      <c r="F7" s="1050"/>
      <c r="G7" s="1050"/>
      <c r="H7" s="1050"/>
      <c r="I7" s="1050"/>
      <c r="J7" s="1050"/>
      <c r="K7" s="1050"/>
      <c r="L7" s="1050"/>
      <c r="M7" s="1050"/>
      <c r="N7" s="1051"/>
      <c r="O7" s="1058"/>
      <c r="P7" s="1058"/>
      <c r="Q7" s="1058"/>
      <c r="R7" s="1058"/>
      <c r="S7" s="1058"/>
      <c r="T7" s="1058"/>
      <c r="U7" s="1058"/>
      <c r="V7" s="1058"/>
      <c r="W7" s="1058"/>
      <c r="X7" s="1058"/>
      <c r="Y7" s="1058"/>
      <c r="Z7" s="1058"/>
      <c r="AA7" s="1058"/>
      <c r="AB7" s="1058"/>
      <c r="AC7" s="1058"/>
      <c r="AD7" s="1058"/>
      <c r="AE7" s="1058"/>
      <c r="AF7" s="1059"/>
    </row>
    <row r="8" spans="1:32" s="6" customFormat="1" ht="19.5" customHeight="1" x14ac:dyDescent="0.15">
      <c r="A8" s="1060" t="s">
        <v>379</v>
      </c>
      <c r="B8" s="788"/>
      <c r="C8" s="788"/>
      <c r="D8" s="788"/>
      <c r="E8" s="788"/>
      <c r="F8" s="10" t="s">
        <v>380</v>
      </c>
      <c r="G8" s="1062" t="s">
        <v>381</v>
      </c>
      <c r="H8" s="1063"/>
      <c r="I8" s="1063"/>
      <c r="J8" s="1063"/>
      <c r="K8" s="1063"/>
      <c r="L8" s="1063"/>
      <c r="M8" s="1064"/>
      <c r="N8" s="17" t="s">
        <v>382</v>
      </c>
      <c r="O8" s="1060" t="s">
        <v>383</v>
      </c>
      <c r="P8" s="1060"/>
      <c r="Q8" s="1060"/>
      <c r="R8" s="1060"/>
      <c r="S8" s="1060"/>
      <c r="T8" s="1060" t="s">
        <v>384</v>
      </c>
      <c r="U8" s="788"/>
      <c r="V8" s="788"/>
      <c r="W8" s="788"/>
      <c r="X8" s="788"/>
      <c r="Y8" s="788"/>
      <c r="Z8" s="788"/>
      <c r="AA8" s="788"/>
      <c r="AB8" s="788"/>
      <c r="AC8" s="788"/>
      <c r="AD8" s="788"/>
      <c r="AE8" s="788"/>
      <c r="AF8" s="788"/>
    </row>
    <row r="9" spans="1:32" s="6" customFormat="1" ht="19.5" customHeight="1" x14ac:dyDescent="0.15">
      <c r="A9" s="1061"/>
      <c r="B9" s="1061"/>
      <c r="C9" s="1061"/>
      <c r="D9" s="1061"/>
      <c r="E9" s="1061"/>
      <c r="F9" s="24"/>
      <c r="G9" s="1066" t="s">
        <v>385</v>
      </c>
      <c r="H9" s="1067"/>
      <c r="I9" s="1067"/>
      <c r="J9" s="1067"/>
      <c r="K9" s="1067"/>
      <c r="L9" s="1067"/>
      <c r="M9" s="1068"/>
      <c r="N9" s="40"/>
      <c r="O9" s="1065"/>
      <c r="P9" s="1065"/>
      <c r="Q9" s="1065"/>
      <c r="R9" s="1065"/>
      <c r="S9" s="1065"/>
      <c r="T9" s="1061"/>
      <c r="U9" s="1061"/>
      <c r="V9" s="1061"/>
      <c r="W9" s="1061"/>
      <c r="X9" s="1061"/>
      <c r="Y9" s="1061"/>
      <c r="Z9" s="1061"/>
      <c r="AA9" s="1061"/>
      <c r="AB9" s="1061"/>
      <c r="AC9" s="1061"/>
      <c r="AD9" s="1061"/>
      <c r="AE9" s="1061"/>
      <c r="AF9" s="1061"/>
    </row>
    <row r="10" spans="1:32" s="6" customFormat="1" ht="19.5" customHeight="1" x14ac:dyDescent="0.15">
      <c r="A10" s="1030">
        <f>'01申請書(3枚)'!J24</f>
        <v>0</v>
      </c>
      <c r="B10" s="1031"/>
      <c r="C10" s="1031"/>
      <c r="D10" s="1031"/>
      <c r="E10" s="1031"/>
      <c r="F10" s="180" t="s">
        <v>386</v>
      </c>
      <c r="G10" s="1033">
        <f>'01申請書(3枚)'!S23</f>
        <v>0</v>
      </c>
      <c r="H10" s="1034"/>
      <c r="I10" s="1034"/>
      <c r="J10" s="1034"/>
      <c r="K10" s="1034"/>
      <c r="L10" s="1034"/>
      <c r="M10" s="1035"/>
      <c r="N10" s="181" t="s">
        <v>382</v>
      </c>
      <c r="O10" s="1036"/>
      <c r="P10" s="1036"/>
      <c r="Q10" s="1036"/>
      <c r="R10" s="1036"/>
      <c r="S10" s="1036"/>
      <c r="T10" s="1038"/>
      <c r="U10" s="1039"/>
      <c r="V10" s="1039"/>
      <c r="W10" s="1039"/>
      <c r="X10" s="1039"/>
      <c r="Y10" s="1039"/>
      <c r="Z10" s="1039"/>
      <c r="AA10" s="1039"/>
      <c r="AB10" s="1039"/>
      <c r="AC10" s="1039"/>
      <c r="AD10" s="1039"/>
      <c r="AE10" s="1039"/>
      <c r="AF10" s="1039"/>
    </row>
    <row r="11" spans="1:32" s="6" customFormat="1" ht="19.5" customHeight="1" x14ac:dyDescent="0.15">
      <c r="A11" s="1032"/>
      <c r="B11" s="1032"/>
      <c r="C11" s="1032"/>
      <c r="D11" s="1032"/>
      <c r="E11" s="1032"/>
      <c r="F11" s="238"/>
      <c r="G11" s="1041">
        <f>'01申請書(3枚)'!S24</f>
        <v>0</v>
      </c>
      <c r="H11" s="1042"/>
      <c r="I11" s="1042"/>
      <c r="J11" s="1042"/>
      <c r="K11" s="1042"/>
      <c r="L11" s="1042"/>
      <c r="M11" s="1043"/>
      <c r="N11" s="240"/>
      <c r="O11" s="1037"/>
      <c r="P11" s="1037"/>
      <c r="Q11" s="1037"/>
      <c r="R11" s="1037"/>
      <c r="S11" s="1037"/>
      <c r="T11" s="1040"/>
      <c r="U11" s="1040"/>
      <c r="V11" s="1040"/>
      <c r="W11" s="1040"/>
      <c r="X11" s="1040"/>
      <c r="Y11" s="1040"/>
      <c r="Z11" s="1040"/>
      <c r="AA11" s="1040"/>
      <c r="AB11" s="1040"/>
      <c r="AC11" s="1040"/>
      <c r="AD11" s="1040"/>
      <c r="AE11" s="1040"/>
      <c r="AF11" s="1040"/>
    </row>
    <row r="12" spans="1:32" s="6" customFormat="1" ht="19.5" customHeight="1" x14ac:dyDescent="0.15">
      <c r="A12" s="1030"/>
      <c r="B12" s="1031"/>
      <c r="C12" s="1031"/>
      <c r="D12" s="1031"/>
      <c r="E12" s="1031"/>
      <c r="F12" s="239" t="s">
        <v>380</v>
      </c>
      <c r="G12" s="1033"/>
      <c r="H12" s="1034"/>
      <c r="I12" s="1034"/>
      <c r="J12" s="1034"/>
      <c r="K12" s="1034"/>
      <c r="L12" s="1034"/>
      <c r="M12" s="1035"/>
      <c r="N12" s="241" t="s">
        <v>382</v>
      </c>
      <c r="O12" s="1036"/>
      <c r="P12" s="1036"/>
      <c r="Q12" s="1036"/>
      <c r="R12" s="1036"/>
      <c r="S12" s="1036"/>
      <c r="T12" s="1038"/>
      <c r="U12" s="1039"/>
      <c r="V12" s="1039"/>
      <c r="W12" s="1039"/>
      <c r="X12" s="1039"/>
      <c r="Y12" s="1039"/>
      <c r="Z12" s="1039"/>
      <c r="AA12" s="1039"/>
      <c r="AB12" s="1039"/>
      <c r="AC12" s="1039"/>
      <c r="AD12" s="1039"/>
      <c r="AE12" s="1039"/>
      <c r="AF12" s="1039"/>
    </row>
    <row r="13" spans="1:32" s="6" customFormat="1" ht="19.5" customHeight="1" x14ac:dyDescent="0.15">
      <c r="A13" s="1032"/>
      <c r="B13" s="1032"/>
      <c r="C13" s="1032"/>
      <c r="D13" s="1032"/>
      <c r="E13" s="1032"/>
      <c r="F13" s="238"/>
      <c r="G13" s="1041"/>
      <c r="H13" s="1042"/>
      <c r="I13" s="1042"/>
      <c r="J13" s="1042"/>
      <c r="K13" s="1042"/>
      <c r="L13" s="1042"/>
      <c r="M13" s="1043"/>
      <c r="N13" s="240"/>
      <c r="O13" s="1037"/>
      <c r="P13" s="1037"/>
      <c r="Q13" s="1037"/>
      <c r="R13" s="1037"/>
      <c r="S13" s="1037"/>
      <c r="T13" s="1040"/>
      <c r="U13" s="1040"/>
      <c r="V13" s="1040"/>
      <c r="W13" s="1040"/>
      <c r="X13" s="1040"/>
      <c r="Y13" s="1040"/>
      <c r="Z13" s="1040"/>
      <c r="AA13" s="1040"/>
      <c r="AB13" s="1040"/>
      <c r="AC13" s="1040"/>
      <c r="AD13" s="1040"/>
      <c r="AE13" s="1040"/>
      <c r="AF13" s="1040"/>
    </row>
    <row r="14" spans="1:32" s="6" customFormat="1" ht="19.5" customHeight="1" x14ac:dyDescent="0.15">
      <c r="A14" s="1030"/>
      <c r="B14" s="1031"/>
      <c r="C14" s="1031"/>
      <c r="D14" s="1031"/>
      <c r="E14" s="1031"/>
      <c r="F14" s="239" t="s">
        <v>380</v>
      </c>
      <c r="G14" s="1033"/>
      <c r="H14" s="1034"/>
      <c r="I14" s="1034"/>
      <c r="J14" s="1034"/>
      <c r="K14" s="1034"/>
      <c r="L14" s="1034"/>
      <c r="M14" s="1035"/>
      <c r="N14" s="241" t="s">
        <v>382</v>
      </c>
      <c r="O14" s="1036"/>
      <c r="P14" s="1036"/>
      <c r="Q14" s="1036"/>
      <c r="R14" s="1036"/>
      <c r="S14" s="1036"/>
      <c r="T14" s="1038"/>
      <c r="U14" s="1039"/>
      <c r="V14" s="1039"/>
      <c r="W14" s="1039"/>
      <c r="X14" s="1039"/>
      <c r="Y14" s="1039"/>
      <c r="Z14" s="1039"/>
      <c r="AA14" s="1039"/>
      <c r="AB14" s="1039"/>
      <c r="AC14" s="1039"/>
      <c r="AD14" s="1039"/>
      <c r="AE14" s="1039"/>
      <c r="AF14" s="1039"/>
    </row>
    <row r="15" spans="1:32" s="6" customFormat="1" ht="19.5" customHeight="1" x14ac:dyDescent="0.15">
      <c r="A15" s="1032"/>
      <c r="B15" s="1032"/>
      <c r="C15" s="1032"/>
      <c r="D15" s="1032"/>
      <c r="E15" s="1032"/>
      <c r="F15" s="238"/>
      <c r="G15" s="1041"/>
      <c r="H15" s="1042"/>
      <c r="I15" s="1042"/>
      <c r="J15" s="1042"/>
      <c r="K15" s="1042"/>
      <c r="L15" s="1042"/>
      <c r="M15" s="1043"/>
      <c r="N15" s="240"/>
      <c r="O15" s="1037"/>
      <c r="P15" s="1037"/>
      <c r="Q15" s="1037"/>
      <c r="R15" s="1037"/>
      <c r="S15" s="1037"/>
      <c r="T15" s="1040"/>
      <c r="U15" s="1040"/>
      <c r="V15" s="1040"/>
      <c r="W15" s="1040"/>
      <c r="X15" s="1040"/>
      <c r="Y15" s="1040"/>
      <c r="Z15" s="1040"/>
      <c r="AA15" s="1040"/>
      <c r="AB15" s="1040"/>
      <c r="AC15" s="1040"/>
      <c r="AD15" s="1040"/>
      <c r="AE15" s="1040"/>
      <c r="AF15" s="1040"/>
    </row>
    <row r="16" spans="1:32" s="6" customFormat="1" ht="19.5" customHeight="1" x14ac:dyDescent="0.15">
      <c r="A16" s="1030"/>
      <c r="B16" s="1031"/>
      <c r="C16" s="1031"/>
      <c r="D16" s="1031"/>
      <c r="E16" s="1031"/>
      <c r="F16" s="239" t="s">
        <v>380</v>
      </c>
      <c r="G16" s="1033"/>
      <c r="H16" s="1034"/>
      <c r="I16" s="1034"/>
      <c r="J16" s="1034"/>
      <c r="K16" s="1034"/>
      <c r="L16" s="1034"/>
      <c r="M16" s="1035"/>
      <c r="N16" s="241" t="s">
        <v>382</v>
      </c>
      <c r="O16" s="1036"/>
      <c r="P16" s="1036"/>
      <c r="Q16" s="1036"/>
      <c r="R16" s="1036"/>
      <c r="S16" s="1036"/>
      <c r="T16" s="1038"/>
      <c r="U16" s="1039"/>
      <c r="V16" s="1039"/>
      <c r="W16" s="1039"/>
      <c r="X16" s="1039"/>
      <c r="Y16" s="1039"/>
      <c r="Z16" s="1039"/>
      <c r="AA16" s="1039"/>
      <c r="AB16" s="1039"/>
      <c r="AC16" s="1039"/>
      <c r="AD16" s="1039"/>
      <c r="AE16" s="1039"/>
      <c r="AF16" s="1039"/>
    </row>
    <row r="17" spans="1:32" s="6" customFormat="1" ht="19.5" customHeight="1" x14ac:dyDescent="0.15">
      <c r="A17" s="1032"/>
      <c r="B17" s="1032"/>
      <c r="C17" s="1032"/>
      <c r="D17" s="1032"/>
      <c r="E17" s="1032"/>
      <c r="F17" s="238"/>
      <c r="G17" s="1041"/>
      <c r="H17" s="1042"/>
      <c r="I17" s="1042"/>
      <c r="J17" s="1042"/>
      <c r="K17" s="1042"/>
      <c r="L17" s="1042"/>
      <c r="M17" s="1043"/>
      <c r="N17" s="240"/>
      <c r="O17" s="1037"/>
      <c r="P17" s="1037"/>
      <c r="Q17" s="1037"/>
      <c r="R17" s="1037"/>
      <c r="S17" s="1037"/>
      <c r="T17" s="1040"/>
      <c r="U17" s="1040"/>
      <c r="V17" s="1040"/>
      <c r="W17" s="1040"/>
      <c r="X17" s="1040"/>
      <c r="Y17" s="1040"/>
      <c r="Z17" s="1040"/>
      <c r="AA17" s="1040"/>
      <c r="AB17" s="1040"/>
      <c r="AC17" s="1040"/>
      <c r="AD17" s="1040"/>
      <c r="AE17" s="1040"/>
      <c r="AF17" s="1040"/>
    </row>
    <row r="18" spans="1:32" s="6" customFormat="1" ht="19.5" customHeight="1" x14ac:dyDescent="0.15">
      <c r="A18" s="1030"/>
      <c r="B18" s="1031"/>
      <c r="C18" s="1031"/>
      <c r="D18" s="1031"/>
      <c r="E18" s="1031"/>
      <c r="F18" s="239" t="s">
        <v>380</v>
      </c>
      <c r="G18" s="1033"/>
      <c r="H18" s="1034"/>
      <c r="I18" s="1034"/>
      <c r="J18" s="1034"/>
      <c r="K18" s="1034"/>
      <c r="L18" s="1034"/>
      <c r="M18" s="1035"/>
      <c r="N18" s="241" t="s">
        <v>382</v>
      </c>
      <c r="O18" s="1036"/>
      <c r="P18" s="1036"/>
      <c r="Q18" s="1036"/>
      <c r="R18" s="1036"/>
      <c r="S18" s="1036"/>
      <c r="T18" s="1038"/>
      <c r="U18" s="1039"/>
      <c r="V18" s="1039"/>
      <c r="W18" s="1039"/>
      <c r="X18" s="1039"/>
      <c r="Y18" s="1039"/>
      <c r="Z18" s="1039"/>
      <c r="AA18" s="1039"/>
      <c r="AB18" s="1039"/>
      <c r="AC18" s="1039"/>
      <c r="AD18" s="1039"/>
      <c r="AE18" s="1039"/>
      <c r="AF18" s="1039"/>
    </row>
    <row r="19" spans="1:32" s="6" customFormat="1" ht="19.5" customHeight="1" x14ac:dyDescent="0.15">
      <c r="A19" s="1032"/>
      <c r="B19" s="1032"/>
      <c r="C19" s="1032"/>
      <c r="D19" s="1032"/>
      <c r="E19" s="1032"/>
      <c r="F19" s="238"/>
      <c r="G19" s="1041"/>
      <c r="H19" s="1042"/>
      <c r="I19" s="1042"/>
      <c r="J19" s="1042"/>
      <c r="K19" s="1042"/>
      <c r="L19" s="1042"/>
      <c r="M19" s="1043"/>
      <c r="N19" s="240"/>
      <c r="O19" s="1037"/>
      <c r="P19" s="1037"/>
      <c r="Q19" s="1037"/>
      <c r="R19" s="1037"/>
      <c r="S19" s="1037"/>
      <c r="T19" s="1040"/>
      <c r="U19" s="1040"/>
      <c r="V19" s="1040"/>
      <c r="W19" s="1040"/>
      <c r="X19" s="1040"/>
      <c r="Y19" s="1040"/>
      <c r="Z19" s="1040"/>
      <c r="AA19" s="1040"/>
      <c r="AB19" s="1040"/>
      <c r="AC19" s="1040"/>
      <c r="AD19" s="1040"/>
      <c r="AE19" s="1040"/>
      <c r="AF19" s="1040"/>
    </row>
    <row r="20" spans="1:32" s="6" customFormat="1" ht="19.5" customHeight="1" x14ac:dyDescent="0.15">
      <c r="A20" s="1030"/>
      <c r="B20" s="1031"/>
      <c r="C20" s="1031"/>
      <c r="D20" s="1031"/>
      <c r="E20" s="1031"/>
      <c r="F20" s="239" t="s">
        <v>380</v>
      </c>
      <c r="G20" s="1033"/>
      <c r="H20" s="1034"/>
      <c r="I20" s="1034"/>
      <c r="J20" s="1034"/>
      <c r="K20" s="1034"/>
      <c r="L20" s="1034"/>
      <c r="M20" s="1035"/>
      <c r="N20" s="241" t="s">
        <v>382</v>
      </c>
      <c r="O20" s="1036"/>
      <c r="P20" s="1036"/>
      <c r="Q20" s="1036"/>
      <c r="R20" s="1036"/>
      <c r="S20" s="1036"/>
      <c r="T20" s="1038"/>
      <c r="U20" s="1039"/>
      <c r="V20" s="1039"/>
      <c r="W20" s="1039"/>
      <c r="X20" s="1039"/>
      <c r="Y20" s="1039"/>
      <c r="Z20" s="1039"/>
      <c r="AA20" s="1039"/>
      <c r="AB20" s="1039"/>
      <c r="AC20" s="1039"/>
      <c r="AD20" s="1039"/>
      <c r="AE20" s="1039"/>
      <c r="AF20" s="1039"/>
    </row>
    <row r="21" spans="1:32" s="6" customFormat="1" ht="19.5" customHeight="1" x14ac:dyDescent="0.15">
      <c r="A21" s="1032"/>
      <c r="B21" s="1032"/>
      <c r="C21" s="1032"/>
      <c r="D21" s="1032"/>
      <c r="E21" s="1032"/>
      <c r="F21" s="238"/>
      <c r="G21" s="1041"/>
      <c r="H21" s="1042"/>
      <c r="I21" s="1042"/>
      <c r="J21" s="1042"/>
      <c r="K21" s="1042"/>
      <c r="L21" s="1042"/>
      <c r="M21" s="1043"/>
      <c r="N21" s="240"/>
      <c r="O21" s="1037"/>
      <c r="P21" s="1037"/>
      <c r="Q21" s="1037"/>
      <c r="R21" s="1037"/>
      <c r="S21" s="1037"/>
      <c r="T21" s="1040"/>
      <c r="U21" s="1040"/>
      <c r="V21" s="1040"/>
      <c r="W21" s="1040"/>
      <c r="X21" s="1040"/>
      <c r="Y21" s="1040"/>
      <c r="Z21" s="1040"/>
      <c r="AA21" s="1040"/>
      <c r="AB21" s="1040"/>
      <c r="AC21" s="1040"/>
      <c r="AD21" s="1040"/>
      <c r="AE21" s="1040"/>
      <c r="AF21" s="1040"/>
    </row>
    <row r="22" spans="1:32" s="6" customFormat="1" ht="19.5" customHeight="1" x14ac:dyDescent="0.15">
      <c r="A22" s="1030"/>
      <c r="B22" s="1031"/>
      <c r="C22" s="1031"/>
      <c r="D22" s="1031"/>
      <c r="E22" s="1031"/>
      <c r="F22" s="239" t="s">
        <v>380</v>
      </c>
      <c r="G22" s="1033"/>
      <c r="H22" s="1034"/>
      <c r="I22" s="1034"/>
      <c r="J22" s="1034"/>
      <c r="K22" s="1034"/>
      <c r="L22" s="1034"/>
      <c r="M22" s="1035"/>
      <c r="N22" s="241" t="s">
        <v>382</v>
      </c>
      <c r="O22" s="1036"/>
      <c r="P22" s="1036"/>
      <c r="Q22" s="1036"/>
      <c r="R22" s="1036"/>
      <c r="S22" s="1036"/>
      <c r="T22" s="1038"/>
      <c r="U22" s="1039"/>
      <c r="V22" s="1039"/>
      <c r="W22" s="1039"/>
      <c r="X22" s="1039"/>
      <c r="Y22" s="1039"/>
      <c r="Z22" s="1039"/>
      <c r="AA22" s="1039"/>
      <c r="AB22" s="1039"/>
      <c r="AC22" s="1039"/>
      <c r="AD22" s="1039"/>
      <c r="AE22" s="1039"/>
      <c r="AF22" s="1039"/>
    </row>
    <row r="23" spans="1:32" s="6" customFormat="1" ht="19.5" customHeight="1" x14ac:dyDescent="0.15">
      <c r="A23" s="1032"/>
      <c r="B23" s="1032"/>
      <c r="C23" s="1032"/>
      <c r="D23" s="1032"/>
      <c r="E23" s="1032"/>
      <c r="F23" s="238"/>
      <c r="G23" s="1041"/>
      <c r="H23" s="1042"/>
      <c r="I23" s="1042"/>
      <c r="J23" s="1042"/>
      <c r="K23" s="1042"/>
      <c r="L23" s="1042"/>
      <c r="M23" s="1043"/>
      <c r="N23" s="240"/>
      <c r="O23" s="1037"/>
      <c r="P23" s="1037"/>
      <c r="Q23" s="1037"/>
      <c r="R23" s="1037"/>
      <c r="S23" s="1037"/>
      <c r="T23" s="1040"/>
      <c r="U23" s="1040"/>
      <c r="V23" s="1040"/>
      <c r="W23" s="1040"/>
      <c r="X23" s="1040"/>
      <c r="Y23" s="1040"/>
      <c r="Z23" s="1040"/>
      <c r="AA23" s="1040"/>
      <c r="AB23" s="1040"/>
      <c r="AC23" s="1040"/>
      <c r="AD23" s="1040"/>
      <c r="AE23" s="1040"/>
      <c r="AF23" s="1040"/>
    </row>
    <row r="24" spans="1:32" s="6" customFormat="1" ht="19.5" customHeight="1" x14ac:dyDescent="0.15">
      <c r="A24" s="1030"/>
      <c r="B24" s="1031"/>
      <c r="C24" s="1031"/>
      <c r="D24" s="1031"/>
      <c r="E24" s="1031"/>
      <c r="F24" s="239" t="s">
        <v>380</v>
      </c>
      <c r="G24" s="1033"/>
      <c r="H24" s="1034"/>
      <c r="I24" s="1034"/>
      <c r="J24" s="1034"/>
      <c r="K24" s="1034"/>
      <c r="L24" s="1034"/>
      <c r="M24" s="1035"/>
      <c r="N24" s="241" t="s">
        <v>382</v>
      </c>
      <c r="O24" s="1036"/>
      <c r="P24" s="1036"/>
      <c r="Q24" s="1036"/>
      <c r="R24" s="1036"/>
      <c r="S24" s="1036"/>
      <c r="T24" s="1038"/>
      <c r="U24" s="1039"/>
      <c r="V24" s="1039"/>
      <c r="W24" s="1039"/>
      <c r="X24" s="1039"/>
      <c r="Y24" s="1039"/>
      <c r="Z24" s="1039"/>
      <c r="AA24" s="1039"/>
      <c r="AB24" s="1039"/>
      <c r="AC24" s="1039"/>
      <c r="AD24" s="1039"/>
      <c r="AE24" s="1039"/>
      <c r="AF24" s="1039"/>
    </row>
    <row r="25" spans="1:32" s="6" customFormat="1" ht="19.5" customHeight="1" x14ac:dyDescent="0.15">
      <c r="A25" s="1032"/>
      <c r="B25" s="1032"/>
      <c r="C25" s="1032"/>
      <c r="D25" s="1032"/>
      <c r="E25" s="1032"/>
      <c r="F25" s="238"/>
      <c r="G25" s="1041"/>
      <c r="H25" s="1042"/>
      <c r="I25" s="1042"/>
      <c r="J25" s="1042"/>
      <c r="K25" s="1042"/>
      <c r="L25" s="1042"/>
      <c r="M25" s="1043"/>
      <c r="N25" s="240"/>
      <c r="O25" s="1037"/>
      <c r="P25" s="1037"/>
      <c r="Q25" s="1037"/>
      <c r="R25" s="1037"/>
      <c r="S25" s="1037"/>
      <c r="T25" s="1040"/>
      <c r="U25" s="1040"/>
      <c r="V25" s="1040"/>
      <c r="W25" s="1040"/>
      <c r="X25" s="1040"/>
      <c r="Y25" s="1040"/>
      <c r="Z25" s="1040"/>
      <c r="AA25" s="1040"/>
      <c r="AB25" s="1040"/>
      <c r="AC25" s="1040"/>
      <c r="AD25" s="1040"/>
      <c r="AE25" s="1040"/>
      <c r="AF25" s="1040"/>
    </row>
    <row r="26" spans="1:32" s="6" customFormat="1" ht="19.5" customHeight="1" x14ac:dyDescent="0.15">
      <c r="A26" s="1030"/>
      <c r="B26" s="1031"/>
      <c r="C26" s="1031"/>
      <c r="D26" s="1031"/>
      <c r="E26" s="1031"/>
      <c r="F26" s="239" t="s">
        <v>380</v>
      </c>
      <c r="G26" s="1033"/>
      <c r="H26" s="1034"/>
      <c r="I26" s="1034"/>
      <c r="J26" s="1034"/>
      <c r="K26" s="1034"/>
      <c r="L26" s="1034"/>
      <c r="M26" s="1035"/>
      <c r="N26" s="241" t="s">
        <v>382</v>
      </c>
      <c r="O26" s="1036"/>
      <c r="P26" s="1036"/>
      <c r="Q26" s="1036"/>
      <c r="R26" s="1036"/>
      <c r="S26" s="1036"/>
      <c r="T26" s="1038"/>
      <c r="U26" s="1039"/>
      <c r="V26" s="1039"/>
      <c r="W26" s="1039"/>
      <c r="X26" s="1039"/>
      <c r="Y26" s="1039"/>
      <c r="Z26" s="1039"/>
      <c r="AA26" s="1039"/>
      <c r="AB26" s="1039"/>
      <c r="AC26" s="1039"/>
      <c r="AD26" s="1039"/>
      <c r="AE26" s="1039"/>
      <c r="AF26" s="1039"/>
    </row>
    <row r="27" spans="1:32" s="6" customFormat="1" ht="19.5" customHeight="1" x14ac:dyDescent="0.15">
      <c r="A27" s="1032"/>
      <c r="B27" s="1032"/>
      <c r="C27" s="1032"/>
      <c r="D27" s="1032"/>
      <c r="E27" s="1032"/>
      <c r="F27" s="238"/>
      <c r="G27" s="1041"/>
      <c r="H27" s="1042"/>
      <c r="I27" s="1042"/>
      <c r="J27" s="1042"/>
      <c r="K27" s="1042"/>
      <c r="L27" s="1042"/>
      <c r="M27" s="1043"/>
      <c r="N27" s="240"/>
      <c r="O27" s="1037"/>
      <c r="P27" s="1037"/>
      <c r="Q27" s="1037"/>
      <c r="R27" s="1037"/>
      <c r="S27" s="1037"/>
      <c r="T27" s="1040"/>
      <c r="U27" s="1040"/>
      <c r="V27" s="1040"/>
      <c r="W27" s="1040"/>
      <c r="X27" s="1040"/>
      <c r="Y27" s="1040"/>
      <c r="Z27" s="1040"/>
      <c r="AA27" s="1040"/>
      <c r="AB27" s="1040"/>
      <c r="AC27" s="1040"/>
      <c r="AD27" s="1040"/>
      <c r="AE27" s="1040"/>
      <c r="AF27" s="1040"/>
    </row>
    <row r="28" spans="1:32" s="6" customFormat="1" ht="19.5" customHeight="1" x14ac:dyDescent="0.15">
      <c r="A28" s="1030"/>
      <c r="B28" s="1031"/>
      <c r="C28" s="1031"/>
      <c r="D28" s="1031"/>
      <c r="E28" s="1031"/>
      <c r="F28" s="239" t="s">
        <v>380</v>
      </c>
      <c r="G28" s="1033"/>
      <c r="H28" s="1034"/>
      <c r="I28" s="1034"/>
      <c r="J28" s="1034"/>
      <c r="K28" s="1034"/>
      <c r="L28" s="1034"/>
      <c r="M28" s="1035"/>
      <c r="N28" s="241" t="s">
        <v>382</v>
      </c>
      <c r="O28" s="1036"/>
      <c r="P28" s="1036"/>
      <c r="Q28" s="1036"/>
      <c r="R28" s="1036"/>
      <c r="S28" s="1036"/>
      <c r="T28" s="1038"/>
      <c r="U28" s="1039"/>
      <c r="V28" s="1039"/>
      <c r="W28" s="1039"/>
      <c r="X28" s="1039"/>
      <c r="Y28" s="1039"/>
      <c r="Z28" s="1039"/>
      <c r="AA28" s="1039"/>
      <c r="AB28" s="1039"/>
      <c r="AC28" s="1039"/>
      <c r="AD28" s="1039"/>
      <c r="AE28" s="1039"/>
      <c r="AF28" s="1039"/>
    </row>
    <row r="29" spans="1:32" s="6" customFormat="1" ht="19.5" customHeight="1" x14ac:dyDescent="0.15">
      <c r="A29" s="1032"/>
      <c r="B29" s="1032"/>
      <c r="C29" s="1032"/>
      <c r="D29" s="1032"/>
      <c r="E29" s="1032"/>
      <c r="F29" s="238"/>
      <c r="G29" s="1041"/>
      <c r="H29" s="1042"/>
      <c r="I29" s="1042"/>
      <c r="J29" s="1042"/>
      <c r="K29" s="1042"/>
      <c r="L29" s="1042"/>
      <c r="M29" s="1043"/>
      <c r="N29" s="240"/>
      <c r="O29" s="1037"/>
      <c r="P29" s="1037"/>
      <c r="Q29" s="1037"/>
      <c r="R29" s="1037"/>
      <c r="S29" s="1037"/>
      <c r="T29" s="1040"/>
      <c r="U29" s="1040"/>
      <c r="V29" s="1040"/>
      <c r="W29" s="1040"/>
      <c r="X29" s="1040"/>
      <c r="Y29" s="1040"/>
      <c r="Z29" s="1040"/>
      <c r="AA29" s="1040"/>
      <c r="AB29" s="1040"/>
      <c r="AC29" s="1040"/>
      <c r="AD29" s="1040"/>
      <c r="AE29" s="1040"/>
      <c r="AF29" s="1040"/>
    </row>
    <row r="30" spans="1:32" s="6" customFormat="1" ht="19.5" customHeight="1" x14ac:dyDescent="0.15">
      <c r="A30" s="1030"/>
      <c r="B30" s="1031"/>
      <c r="C30" s="1031"/>
      <c r="D30" s="1031"/>
      <c r="E30" s="1031"/>
      <c r="F30" s="239" t="s">
        <v>380</v>
      </c>
      <c r="G30" s="1033"/>
      <c r="H30" s="1034"/>
      <c r="I30" s="1034"/>
      <c r="J30" s="1034"/>
      <c r="K30" s="1034"/>
      <c r="L30" s="1034"/>
      <c r="M30" s="1035"/>
      <c r="N30" s="241" t="s">
        <v>382</v>
      </c>
      <c r="O30" s="1036"/>
      <c r="P30" s="1036"/>
      <c r="Q30" s="1036"/>
      <c r="R30" s="1036"/>
      <c r="S30" s="1036"/>
      <c r="T30" s="1038"/>
      <c r="U30" s="1039"/>
      <c r="V30" s="1039"/>
      <c r="W30" s="1039"/>
      <c r="X30" s="1039"/>
      <c r="Y30" s="1039"/>
      <c r="Z30" s="1039"/>
      <c r="AA30" s="1039"/>
      <c r="AB30" s="1039"/>
      <c r="AC30" s="1039"/>
      <c r="AD30" s="1039"/>
      <c r="AE30" s="1039"/>
      <c r="AF30" s="1039"/>
    </row>
    <row r="31" spans="1:32" s="6" customFormat="1" ht="19.5" customHeight="1" x14ac:dyDescent="0.15">
      <c r="A31" s="1032"/>
      <c r="B31" s="1032"/>
      <c r="C31" s="1032"/>
      <c r="D31" s="1032"/>
      <c r="E31" s="1032"/>
      <c r="F31" s="238"/>
      <c r="G31" s="1041"/>
      <c r="H31" s="1042"/>
      <c r="I31" s="1042"/>
      <c r="J31" s="1042"/>
      <c r="K31" s="1042"/>
      <c r="L31" s="1042"/>
      <c r="M31" s="1043"/>
      <c r="N31" s="240"/>
      <c r="O31" s="1037"/>
      <c r="P31" s="1037"/>
      <c r="Q31" s="1037"/>
      <c r="R31" s="1037"/>
      <c r="S31" s="1037"/>
      <c r="T31" s="1040"/>
      <c r="U31" s="1040"/>
      <c r="V31" s="1040"/>
      <c r="W31" s="1040"/>
      <c r="X31" s="1040"/>
      <c r="Y31" s="1040"/>
      <c r="Z31" s="1040"/>
      <c r="AA31" s="1040"/>
      <c r="AB31" s="1040"/>
      <c r="AC31" s="1040"/>
      <c r="AD31" s="1040"/>
      <c r="AE31" s="1040"/>
      <c r="AF31" s="1040"/>
    </row>
    <row r="32" spans="1:32" s="6" customFormat="1" ht="19.5" customHeight="1" x14ac:dyDescent="0.15">
      <c r="A32" s="1030"/>
      <c r="B32" s="1031"/>
      <c r="C32" s="1031"/>
      <c r="D32" s="1031"/>
      <c r="E32" s="1031"/>
      <c r="F32" s="239" t="s">
        <v>380</v>
      </c>
      <c r="G32" s="1033"/>
      <c r="H32" s="1034"/>
      <c r="I32" s="1034"/>
      <c r="J32" s="1034"/>
      <c r="K32" s="1034"/>
      <c r="L32" s="1034"/>
      <c r="M32" s="1035"/>
      <c r="N32" s="241" t="s">
        <v>382</v>
      </c>
      <c r="O32" s="1036"/>
      <c r="P32" s="1036"/>
      <c r="Q32" s="1036"/>
      <c r="R32" s="1036"/>
      <c r="S32" s="1036"/>
      <c r="T32" s="1038"/>
      <c r="U32" s="1039"/>
      <c r="V32" s="1039"/>
      <c r="W32" s="1039"/>
      <c r="X32" s="1039"/>
      <c r="Y32" s="1039"/>
      <c r="Z32" s="1039"/>
      <c r="AA32" s="1039"/>
      <c r="AB32" s="1039"/>
      <c r="AC32" s="1039"/>
      <c r="AD32" s="1039"/>
      <c r="AE32" s="1039"/>
      <c r="AF32" s="1039"/>
    </row>
    <row r="33" spans="1:32" s="6" customFormat="1" ht="19.5" customHeight="1" x14ac:dyDescent="0.15">
      <c r="A33" s="1032"/>
      <c r="B33" s="1032"/>
      <c r="C33" s="1032"/>
      <c r="D33" s="1032"/>
      <c r="E33" s="1032"/>
      <c r="F33" s="238"/>
      <c r="G33" s="1041"/>
      <c r="H33" s="1042"/>
      <c r="I33" s="1042"/>
      <c r="J33" s="1042"/>
      <c r="K33" s="1042"/>
      <c r="L33" s="1042"/>
      <c r="M33" s="1043"/>
      <c r="N33" s="240"/>
      <c r="O33" s="1037"/>
      <c r="P33" s="1037"/>
      <c r="Q33" s="1037"/>
      <c r="R33" s="1037"/>
      <c r="S33" s="1037"/>
      <c r="T33" s="1040"/>
      <c r="U33" s="1040"/>
      <c r="V33" s="1040"/>
      <c r="W33" s="1040"/>
      <c r="X33" s="1040"/>
      <c r="Y33" s="1040"/>
      <c r="Z33" s="1040"/>
      <c r="AA33" s="1040"/>
      <c r="AB33" s="1040"/>
      <c r="AC33" s="1040"/>
      <c r="AD33" s="1040"/>
      <c r="AE33" s="1040"/>
      <c r="AF33" s="1040"/>
    </row>
    <row r="34" spans="1:32" s="6" customFormat="1" ht="19.5" customHeight="1" x14ac:dyDescent="0.15">
      <c r="A34" s="1030"/>
      <c r="B34" s="1031"/>
      <c r="C34" s="1031"/>
      <c r="D34" s="1031"/>
      <c r="E34" s="1031"/>
      <c r="F34" s="239" t="s">
        <v>380</v>
      </c>
      <c r="G34" s="1033"/>
      <c r="H34" s="1034"/>
      <c r="I34" s="1034"/>
      <c r="J34" s="1034"/>
      <c r="K34" s="1034"/>
      <c r="L34" s="1034"/>
      <c r="M34" s="1035"/>
      <c r="N34" s="241" t="s">
        <v>382</v>
      </c>
      <c r="O34" s="1036"/>
      <c r="P34" s="1036"/>
      <c r="Q34" s="1036"/>
      <c r="R34" s="1036"/>
      <c r="S34" s="1036"/>
      <c r="T34" s="1038"/>
      <c r="U34" s="1039"/>
      <c r="V34" s="1039"/>
      <c r="W34" s="1039"/>
      <c r="X34" s="1039"/>
      <c r="Y34" s="1039"/>
      <c r="Z34" s="1039"/>
      <c r="AA34" s="1039"/>
      <c r="AB34" s="1039"/>
      <c r="AC34" s="1039"/>
      <c r="AD34" s="1039"/>
      <c r="AE34" s="1039"/>
      <c r="AF34" s="1039"/>
    </row>
    <row r="35" spans="1:32" s="6" customFormat="1" ht="19.5" customHeight="1" x14ac:dyDescent="0.15">
      <c r="A35" s="1032"/>
      <c r="B35" s="1032"/>
      <c r="C35" s="1032"/>
      <c r="D35" s="1032"/>
      <c r="E35" s="1032"/>
      <c r="F35" s="238"/>
      <c r="G35" s="1041"/>
      <c r="H35" s="1042"/>
      <c r="I35" s="1042"/>
      <c r="J35" s="1042"/>
      <c r="K35" s="1042"/>
      <c r="L35" s="1042"/>
      <c r="M35" s="1043"/>
      <c r="N35" s="240"/>
      <c r="O35" s="1037"/>
      <c r="P35" s="1037"/>
      <c r="Q35" s="1037"/>
      <c r="R35" s="1037"/>
      <c r="S35" s="1037"/>
      <c r="T35" s="1040"/>
      <c r="U35" s="1040"/>
      <c r="V35" s="1040"/>
      <c r="W35" s="1040"/>
      <c r="X35" s="1040"/>
      <c r="Y35" s="1040"/>
      <c r="Z35" s="1040"/>
      <c r="AA35" s="1040"/>
      <c r="AB35" s="1040"/>
      <c r="AC35" s="1040"/>
      <c r="AD35" s="1040"/>
      <c r="AE35" s="1040"/>
      <c r="AF35" s="1040"/>
    </row>
    <row r="36" spans="1:32" s="6" customFormat="1" ht="19.5" customHeight="1" x14ac:dyDescent="0.15">
      <c r="A36" s="1030"/>
      <c r="B36" s="1031"/>
      <c r="C36" s="1031"/>
      <c r="D36" s="1031"/>
      <c r="E36" s="1031"/>
      <c r="F36" s="239" t="s">
        <v>380</v>
      </c>
      <c r="G36" s="1033"/>
      <c r="H36" s="1034"/>
      <c r="I36" s="1034"/>
      <c r="J36" s="1034"/>
      <c r="K36" s="1034"/>
      <c r="L36" s="1034"/>
      <c r="M36" s="1035"/>
      <c r="N36" s="241" t="s">
        <v>382</v>
      </c>
      <c r="O36" s="1036"/>
      <c r="P36" s="1036"/>
      <c r="Q36" s="1036"/>
      <c r="R36" s="1036"/>
      <c r="S36" s="1036"/>
      <c r="T36" s="1038"/>
      <c r="U36" s="1039"/>
      <c r="V36" s="1039"/>
      <c r="W36" s="1039"/>
      <c r="X36" s="1039"/>
      <c r="Y36" s="1039"/>
      <c r="Z36" s="1039"/>
      <c r="AA36" s="1039"/>
      <c r="AB36" s="1039"/>
      <c r="AC36" s="1039"/>
      <c r="AD36" s="1039"/>
      <c r="AE36" s="1039"/>
      <c r="AF36" s="1039"/>
    </row>
    <row r="37" spans="1:32" s="6" customFormat="1" ht="19.5" customHeight="1" x14ac:dyDescent="0.15">
      <c r="A37" s="1032"/>
      <c r="B37" s="1032"/>
      <c r="C37" s="1032"/>
      <c r="D37" s="1032"/>
      <c r="E37" s="1032"/>
      <c r="F37" s="238"/>
      <c r="G37" s="1041"/>
      <c r="H37" s="1042"/>
      <c r="I37" s="1042"/>
      <c r="J37" s="1042"/>
      <c r="K37" s="1042"/>
      <c r="L37" s="1042"/>
      <c r="M37" s="1043"/>
      <c r="N37" s="240"/>
      <c r="O37" s="1037"/>
      <c r="P37" s="1037"/>
      <c r="Q37" s="1037"/>
      <c r="R37" s="1037"/>
      <c r="S37" s="1037"/>
      <c r="T37" s="1040"/>
      <c r="U37" s="1040"/>
      <c r="V37" s="1040"/>
      <c r="W37" s="1040"/>
      <c r="X37" s="1040"/>
      <c r="Y37" s="1040"/>
      <c r="Z37" s="1040"/>
      <c r="AA37" s="1040"/>
      <c r="AB37" s="1040"/>
      <c r="AC37" s="1040"/>
      <c r="AD37" s="1040"/>
      <c r="AE37" s="1040"/>
      <c r="AF37" s="1040"/>
    </row>
    <row r="38" spans="1:32" s="6" customFormat="1" ht="19.5" customHeight="1" x14ac:dyDescent="0.15">
      <c r="A38" s="1030"/>
      <c r="B38" s="1031"/>
      <c r="C38" s="1031"/>
      <c r="D38" s="1031"/>
      <c r="E38" s="1031"/>
      <c r="F38" s="239" t="s">
        <v>380</v>
      </c>
      <c r="G38" s="1033"/>
      <c r="H38" s="1034"/>
      <c r="I38" s="1034"/>
      <c r="J38" s="1034"/>
      <c r="K38" s="1034"/>
      <c r="L38" s="1034"/>
      <c r="M38" s="1035"/>
      <c r="N38" s="241" t="s">
        <v>382</v>
      </c>
      <c r="O38" s="1036"/>
      <c r="P38" s="1036"/>
      <c r="Q38" s="1036"/>
      <c r="R38" s="1036"/>
      <c r="S38" s="1036"/>
      <c r="T38" s="1038"/>
      <c r="U38" s="1039"/>
      <c r="V38" s="1039"/>
      <c r="W38" s="1039"/>
      <c r="X38" s="1039"/>
      <c r="Y38" s="1039"/>
      <c r="Z38" s="1039"/>
      <c r="AA38" s="1039"/>
      <c r="AB38" s="1039"/>
      <c r="AC38" s="1039"/>
      <c r="AD38" s="1039"/>
      <c r="AE38" s="1039"/>
      <c r="AF38" s="1039"/>
    </row>
    <row r="39" spans="1:32" s="6" customFormat="1" ht="19.5" customHeight="1" x14ac:dyDescent="0.15">
      <c r="A39" s="1032"/>
      <c r="B39" s="1032"/>
      <c r="C39" s="1032"/>
      <c r="D39" s="1032"/>
      <c r="E39" s="1032"/>
      <c r="F39" s="238"/>
      <c r="G39" s="1041"/>
      <c r="H39" s="1042"/>
      <c r="I39" s="1042"/>
      <c r="J39" s="1042"/>
      <c r="K39" s="1042"/>
      <c r="L39" s="1042"/>
      <c r="M39" s="1043"/>
      <c r="N39" s="240"/>
      <c r="O39" s="1037"/>
      <c r="P39" s="1037"/>
      <c r="Q39" s="1037"/>
      <c r="R39" s="1037"/>
      <c r="S39" s="1037"/>
      <c r="T39" s="1040"/>
      <c r="U39" s="1040"/>
      <c r="V39" s="1040"/>
      <c r="W39" s="1040"/>
      <c r="X39" s="1040"/>
      <c r="Y39" s="1040"/>
      <c r="Z39" s="1040"/>
      <c r="AA39" s="1040"/>
      <c r="AB39" s="1040"/>
      <c r="AC39" s="1040"/>
      <c r="AD39" s="1040"/>
      <c r="AE39" s="1040"/>
      <c r="AF39" s="1040"/>
    </row>
    <row r="40" spans="1:32" s="6" customFormat="1" ht="15" customHeight="1" x14ac:dyDescent="0.15">
      <c r="A40" s="6" t="s">
        <v>387</v>
      </c>
    </row>
    <row r="41" spans="1:32" s="6" customFormat="1" ht="15" customHeight="1" x14ac:dyDescent="0.15">
      <c r="A41" s="6" t="s">
        <v>388</v>
      </c>
    </row>
    <row r="42" spans="1:32" s="6" customFormat="1" ht="15" customHeight="1" x14ac:dyDescent="0.15">
      <c r="A42" s="6" t="s">
        <v>389</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32" s="6" customFormat="1" ht="15" customHeight="1" x14ac:dyDescent="0.15">
      <c r="A43" s="6" t="s">
        <v>390</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32" s="6" customFormat="1" ht="15" customHeight="1" x14ac:dyDescent="0.15">
      <c r="A44" s="6" t="s">
        <v>391</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32" s="6" customFormat="1" ht="15" customHeight="1" x14ac:dyDescent="0.15">
      <c r="A45" s="6" t="s">
        <v>392</v>
      </c>
    </row>
    <row r="46" spans="1:32" s="6" customFormat="1" ht="15" customHeight="1" x14ac:dyDescent="0.15">
      <c r="A46" s="6" t="s">
        <v>393</v>
      </c>
    </row>
    <row r="47" spans="1:32" s="6" customFormat="1" ht="15" customHeight="1" x14ac:dyDescent="0.15">
      <c r="A47" s="19" t="s">
        <v>673</v>
      </c>
      <c r="B47" s="19"/>
      <c r="C47" s="19"/>
    </row>
    <row r="48" spans="1:32" s="6" customFormat="1" ht="15" customHeight="1" x14ac:dyDescent="0.15"/>
    <row r="49" s="6" customFormat="1" ht="15" customHeight="1" x14ac:dyDescent="0.15"/>
    <row r="50" s="6" customFormat="1" ht="15" customHeight="1" x14ac:dyDescent="0.15"/>
    <row r="51" s="6" customFormat="1" ht="15" customHeight="1" x14ac:dyDescent="0.15"/>
    <row r="52" s="6" customFormat="1" ht="15" customHeight="1" x14ac:dyDescent="0.15"/>
    <row r="53" s="6" customFormat="1" ht="15" customHeight="1" x14ac:dyDescent="0.15"/>
    <row r="54" s="6" customFormat="1" ht="15" customHeight="1" x14ac:dyDescent="0.15"/>
    <row r="55" s="6" customFormat="1" ht="15" customHeight="1" x14ac:dyDescent="0.15"/>
    <row r="56" s="6" customFormat="1" ht="15" customHeight="1" x14ac:dyDescent="0.15"/>
    <row r="57" s="6" customFormat="1" ht="15" customHeight="1" x14ac:dyDescent="0.15"/>
    <row r="58" s="6" customFormat="1" ht="15" customHeight="1" x14ac:dyDescent="0.15"/>
    <row r="59" s="6" customFormat="1" ht="15" customHeight="1" x14ac:dyDescent="0.15"/>
    <row r="60" s="6" customFormat="1" ht="15" customHeight="1" x14ac:dyDescent="0.15"/>
    <row r="61" s="6" customFormat="1" ht="15" customHeight="1" x14ac:dyDescent="0.15"/>
    <row r="62" s="6" customFormat="1" ht="15" customHeight="1" x14ac:dyDescent="0.15"/>
    <row r="63" s="6" customFormat="1" ht="15" customHeight="1" x14ac:dyDescent="0.15"/>
    <row r="64" s="6" customFormat="1" ht="15" customHeight="1" x14ac:dyDescent="0.15"/>
    <row r="65" s="6" customFormat="1" ht="15" customHeight="1" x14ac:dyDescent="0.15"/>
    <row r="66" s="6" customFormat="1" ht="15" customHeight="1" x14ac:dyDescent="0.15"/>
    <row r="67" s="6" customFormat="1" ht="15" customHeight="1" x14ac:dyDescent="0.15"/>
    <row r="68" s="6" customFormat="1" ht="15" customHeight="1" x14ac:dyDescent="0.15"/>
    <row r="69" s="6" customFormat="1" ht="15" customHeight="1" x14ac:dyDescent="0.15"/>
    <row r="70" s="6" customFormat="1" ht="15" customHeight="1" x14ac:dyDescent="0.15"/>
    <row r="71" s="6" customFormat="1" ht="15" customHeight="1" x14ac:dyDescent="0.15"/>
    <row r="72" s="6" customFormat="1" ht="15" customHeight="1" x14ac:dyDescent="0.15"/>
    <row r="73" s="6" customFormat="1" ht="15" customHeight="1" x14ac:dyDescent="0.15"/>
    <row r="74" s="6" customFormat="1" ht="15" customHeight="1" x14ac:dyDescent="0.15"/>
    <row r="75" s="6" customFormat="1" ht="15" customHeight="1" x14ac:dyDescent="0.15"/>
    <row r="76" s="6" customFormat="1" ht="15" customHeight="1" x14ac:dyDescent="0.15"/>
    <row r="77" s="6" customFormat="1" ht="15" customHeight="1" x14ac:dyDescent="0.15"/>
    <row r="78" s="6" customFormat="1" ht="15" customHeight="1" x14ac:dyDescent="0.15"/>
    <row r="79" s="6" customFormat="1" ht="15" customHeight="1" x14ac:dyDescent="0.15"/>
    <row r="80" s="6" customFormat="1" ht="15" customHeight="1" x14ac:dyDescent="0.15"/>
    <row r="81" s="6" customFormat="1" ht="15" customHeight="1" x14ac:dyDescent="0.15"/>
    <row r="82" s="6" customFormat="1" ht="15" customHeight="1" x14ac:dyDescent="0.15"/>
    <row r="83" s="6" customFormat="1" ht="15" customHeight="1" x14ac:dyDescent="0.15"/>
    <row r="84" s="6" customFormat="1" ht="15" customHeight="1" x14ac:dyDescent="0.15"/>
    <row r="85" s="6" customFormat="1" ht="15" customHeight="1" x14ac:dyDescent="0.15"/>
    <row r="86" s="6" customFormat="1" ht="15" customHeight="1" x14ac:dyDescent="0.15"/>
    <row r="87" s="6" customFormat="1" ht="15" customHeight="1" x14ac:dyDescent="0.15"/>
    <row r="88" s="6" customFormat="1" ht="15" customHeight="1" x14ac:dyDescent="0.15"/>
    <row r="89" s="6" customFormat="1" ht="15" customHeight="1" x14ac:dyDescent="0.15"/>
    <row r="90" s="6" customFormat="1" ht="15" customHeight="1" x14ac:dyDescent="0.15"/>
    <row r="91" s="6" customFormat="1" ht="15" customHeight="1" x14ac:dyDescent="0.15"/>
    <row r="92" s="6" customFormat="1" ht="15" customHeight="1" x14ac:dyDescent="0.15"/>
    <row r="93" s="6" customFormat="1" ht="15" customHeight="1" x14ac:dyDescent="0.15"/>
    <row r="94" s="6" customFormat="1" ht="15" customHeight="1" x14ac:dyDescent="0.15"/>
    <row r="95" s="6" customFormat="1" ht="15" customHeight="1" x14ac:dyDescent="0.15"/>
    <row r="96" s="6" customFormat="1" ht="15" customHeight="1" x14ac:dyDescent="0.15"/>
    <row r="97" s="6" customFormat="1" ht="15" customHeight="1" x14ac:dyDescent="0.15"/>
    <row r="98" s="6" customFormat="1" ht="15" customHeight="1" x14ac:dyDescent="0.15"/>
    <row r="99" s="6" customFormat="1" ht="15" customHeight="1" x14ac:dyDescent="0.15"/>
    <row r="100" s="6" customFormat="1" ht="15" customHeight="1" x14ac:dyDescent="0.15"/>
    <row r="101" s="6" customFormat="1" ht="15" customHeight="1" x14ac:dyDescent="0.15"/>
    <row r="102" s="6" customFormat="1" ht="15" customHeight="1" x14ac:dyDescent="0.15"/>
    <row r="103" s="6" customFormat="1" ht="15" customHeight="1" x14ac:dyDescent="0.15"/>
    <row r="104" s="6" customFormat="1" ht="15" customHeight="1" x14ac:dyDescent="0.15"/>
    <row r="105" s="6" customFormat="1" ht="15" customHeight="1" x14ac:dyDescent="0.15"/>
    <row r="106" s="6" customFormat="1" ht="15" customHeight="1" x14ac:dyDescent="0.15"/>
    <row r="107" s="6" customFormat="1" ht="15" customHeight="1" x14ac:dyDescent="0.15"/>
    <row r="108" s="6" customFormat="1" ht="15" customHeight="1" x14ac:dyDescent="0.15"/>
    <row r="109" s="6" customFormat="1" ht="15" customHeight="1" x14ac:dyDescent="0.15"/>
    <row r="110" s="6" customFormat="1" ht="15" customHeight="1" x14ac:dyDescent="0.15"/>
  </sheetData>
  <mergeCells count="85">
    <mergeCell ref="A32:E33"/>
    <mergeCell ref="G32:M32"/>
    <mergeCell ref="O32:S33"/>
    <mergeCell ref="T32:AF33"/>
    <mergeCell ref="G33:M33"/>
    <mergeCell ref="A28:E29"/>
    <mergeCell ref="G28:M28"/>
    <mergeCell ref="O28:S29"/>
    <mergeCell ref="T28:AF29"/>
    <mergeCell ref="G29:M29"/>
    <mergeCell ref="A36:E37"/>
    <mergeCell ref="G36:M36"/>
    <mergeCell ref="O36:S37"/>
    <mergeCell ref="T36:AF37"/>
    <mergeCell ref="G37:M37"/>
    <mergeCell ref="A24:E25"/>
    <mergeCell ref="G24:M24"/>
    <mergeCell ref="O24:S25"/>
    <mergeCell ref="T24:AF25"/>
    <mergeCell ref="G25:M25"/>
    <mergeCell ref="A38:E39"/>
    <mergeCell ref="G38:M38"/>
    <mergeCell ref="O38:S39"/>
    <mergeCell ref="T38:AF39"/>
    <mergeCell ref="G39:M39"/>
    <mergeCell ref="A20:E21"/>
    <mergeCell ref="G20:M20"/>
    <mergeCell ref="O20:S21"/>
    <mergeCell ref="T20:AF21"/>
    <mergeCell ref="G21:M21"/>
    <mergeCell ref="A34:E35"/>
    <mergeCell ref="G34:M34"/>
    <mergeCell ref="O34:S35"/>
    <mergeCell ref="T34:AF35"/>
    <mergeCell ref="G35:M35"/>
    <mergeCell ref="A16:E17"/>
    <mergeCell ref="G16:M16"/>
    <mergeCell ref="O16:S17"/>
    <mergeCell ref="T16:AF17"/>
    <mergeCell ref="G17:M17"/>
    <mergeCell ref="A30:E31"/>
    <mergeCell ref="G30:M30"/>
    <mergeCell ref="O30:S31"/>
    <mergeCell ref="T30:AF31"/>
    <mergeCell ref="G31:M31"/>
    <mergeCell ref="A12:E13"/>
    <mergeCell ref="G12:M12"/>
    <mergeCell ref="O12:S13"/>
    <mergeCell ref="T12:AF13"/>
    <mergeCell ref="G13:M13"/>
    <mergeCell ref="A26:E27"/>
    <mergeCell ref="G26:M26"/>
    <mergeCell ref="O26:S27"/>
    <mergeCell ref="T26:AF27"/>
    <mergeCell ref="G27:M27"/>
    <mergeCell ref="A8:E9"/>
    <mergeCell ref="G8:M8"/>
    <mergeCell ref="O8:S9"/>
    <mergeCell ref="T8:AF9"/>
    <mergeCell ref="G9:M9"/>
    <mergeCell ref="A22:E23"/>
    <mergeCell ref="G22:M22"/>
    <mergeCell ref="O22:S23"/>
    <mergeCell ref="T22:AF23"/>
    <mergeCell ref="G23:M23"/>
    <mergeCell ref="A10:E11"/>
    <mergeCell ref="G10:M10"/>
    <mergeCell ref="O10:S11"/>
    <mergeCell ref="T10:AF11"/>
    <mergeCell ref="G11:M11"/>
    <mergeCell ref="A18:E19"/>
    <mergeCell ref="G18:M18"/>
    <mergeCell ref="O18:S19"/>
    <mergeCell ref="T18:AF19"/>
    <mergeCell ref="G19:M19"/>
    <mergeCell ref="A2:AF2"/>
    <mergeCell ref="A4:N5"/>
    <mergeCell ref="O4:AF5"/>
    <mergeCell ref="A6:N7"/>
    <mergeCell ref="O6:AF7"/>
    <mergeCell ref="A14:E15"/>
    <mergeCell ref="G14:M14"/>
    <mergeCell ref="O14:S15"/>
    <mergeCell ref="T14:AF15"/>
    <mergeCell ref="G15:M15"/>
  </mergeCells>
  <phoneticPr fontId="3"/>
  <conditionalFormatting sqref="A10:AF39">
    <cfRule type="notContainsBlanks" dxfId="2"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5"/>
  <sheetViews>
    <sheetView showZeros="0" view="pageBreakPreview" zoomScaleNormal="100" zoomScaleSheetLayoutView="100" workbookViewId="0">
      <selection activeCell="A11" sqref="A11:J11"/>
    </sheetView>
  </sheetViews>
  <sheetFormatPr defaultRowHeight="13.5" x14ac:dyDescent="0.15"/>
  <cols>
    <col min="1" max="1" width="3.75" style="182" customWidth="1"/>
    <col min="2" max="2" width="16.125" style="182" customWidth="1"/>
    <col min="3" max="6" width="9" style="182"/>
    <col min="7" max="7" width="9" style="182" customWidth="1"/>
    <col min="8" max="8" width="9" style="182"/>
    <col min="9" max="9" width="9" style="182" customWidth="1"/>
    <col min="10" max="10" width="12.375" style="182" customWidth="1"/>
    <col min="11" max="11" width="5" style="182" customWidth="1"/>
    <col min="12" max="16384" width="9" style="182"/>
  </cols>
  <sheetData>
    <row r="1" spans="1:10" x14ac:dyDescent="0.15">
      <c r="A1" s="157" t="s">
        <v>483</v>
      </c>
    </row>
    <row r="2" spans="1:10" ht="15" customHeight="1" x14ac:dyDescent="0.15">
      <c r="H2" s="196" t="s">
        <v>802</v>
      </c>
      <c r="I2" s="1070" t="s">
        <v>419</v>
      </c>
      <c r="J2" s="1070"/>
    </row>
    <row r="3" spans="1:10" ht="15" customHeight="1" x14ac:dyDescent="0.15">
      <c r="A3" s="1071">
        <f>'01申請書(3枚)'!J20</f>
        <v>0</v>
      </c>
      <c r="B3" s="1071"/>
      <c r="C3" s="1071"/>
      <c r="D3" s="1071"/>
    </row>
    <row r="4" spans="1:10" ht="15" customHeight="1" x14ac:dyDescent="0.15">
      <c r="A4" s="1072">
        <f>'01申請書(3枚)'!J24</f>
        <v>0</v>
      </c>
      <c r="B4" s="1072"/>
      <c r="C4" s="1073">
        <f>'01申請書(3枚)'!S24</f>
        <v>0</v>
      </c>
      <c r="D4" s="1073"/>
      <c r="E4" s="182" t="s">
        <v>733</v>
      </c>
    </row>
    <row r="5" spans="1:10" ht="15" customHeight="1" x14ac:dyDescent="0.15"/>
    <row r="6" spans="1:10" ht="15" customHeight="1" x14ac:dyDescent="0.15">
      <c r="G6" s="182" t="s">
        <v>773</v>
      </c>
    </row>
    <row r="7" spans="1:10" ht="15" customHeight="1" x14ac:dyDescent="0.15">
      <c r="G7" s="1074" t="s">
        <v>395</v>
      </c>
      <c r="H7" s="1074"/>
      <c r="I7" s="1074"/>
    </row>
    <row r="8" spans="1:10" ht="15" customHeight="1" x14ac:dyDescent="0.15">
      <c r="G8" s="1074"/>
      <c r="H8" s="1074"/>
      <c r="I8" s="1074"/>
    </row>
    <row r="9" spans="1:10" ht="15" customHeight="1" x14ac:dyDescent="0.15">
      <c r="G9" s="297"/>
      <c r="H9" s="297"/>
      <c r="I9" s="297"/>
    </row>
    <row r="10" spans="1:10" ht="15" customHeight="1" x14ac:dyDescent="0.15"/>
    <row r="11" spans="1:10" ht="15.75" customHeight="1" x14ac:dyDescent="0.15">
      <c r="A11" s="1075" t="s">
        <v>807</v>
      </c>
      <c r="B11" s="1075"/>
      <c r="C11" s="1075"/>
      <c r="D11" s="1075"/>
      <c r="E11" s="1075"/>
      <c r="F11" s="1075"/>
      <c r="G11" s="1075"/>
      <c r="H11" s="1075"/>
      <c r="I11" s="1075"/>
      <c r="J11" s="1075"/>
    </row>
    <row r="12" spans="1:10" ht="15" customHeight="1" x14ac:dyDescent="0.15"/>
    <row r="13" spans="1:10" ht="15" customHeight="1" x14ac:dyDescent="0.15"/>
    <row r="14" spans="1:10" ht="15" customHeight="1" x14ac:dyDescent="0.15">
      <c r="A14" s="1069" t="s">
        <v>732</v>
      </c>
      <c r="B14" s="1069"/>
      <c r="C14" s="1069"/>
      <c r="D14" s="1069"/>
      <c r="E14" s="1069"/>
      <c r="F14" s="1069"/>
      <c r="G14" s="1069"/>
      <c r="H14" s="1069"/>
      <c r="I14" s="1069"/>
      <c r="J14" s="1069"/>
    </row>
    <row r="15" spans="1:10" ht="15" customHeight="1" x14ac:dyDescent="0.15"/>
    <row r="16" spans="1:10" ht="15" customHeight="1" x14ac:dyDescent="0.15"/>
    <row r="17" spans="1:10" ht="15" customHeight="1" x14ac:dyDescent="0.15">
      <c r="E17" s="298" t="s">
        <v>731</v>
      </c>
    </row>
    <row r="18" spans="1:10" ht="15" customHeight="1" x14ac:dyDescent="0.15">
      <c r="E18" s="298"/>
    </row>
    <row r="19" spans="1:10" ht="15" customHeight="1" x14ac:dyDescent="0.15"/>
    <row r="20" spans="1:10" ht="18.75" customHeight="1" x14ac:dyDescent="0.15">
      <c r="A20" s="182" t="s">
        <v>730</v>
      </c>
    </row>
    <row r="21" spans="1:10" ht="18.75" customHeight="1" x14ac:dyDescent="0.15">
      <c r="A21" s="184" t="s">
        <v>808</v>
      </c>
      <c r="B21" s="225"/>
      <c r="C21" s="225"/>
      <c r="D21" s="183"/>
      <c r="E21" s="183"/>
      <c r="F21" s="183"/>
      <c r="G21" s="225"/>
      <c r="H21" s="225"/>
      <c r="I21" s="225"/>
    </row>
    <row r="22" spans="1:10" ht="18.75" customHeight="1" x14ac:dyDescent="0.15">
      <c r="A22" s="182" t="s">
        <v>728</v>
      </c>
      <c r="B22" s="225"/>
      <c r="C22" s="225"/>
      <c r="D22" s="225"/>
      <c r="E22" s="225"/>
      <c r="F22" s="225"/>
      <c r="G22" s="225"/>
      <c r="H22" s="225"/>
      <c r="I22" s="225"/>
      <c r="J22" s="225"/>
    </row>
    <row r="23" spans="1:10" ht="15" customHeight="1" x14ac:dyDescent="0.15">
      <c r="B23" s="225"/>
      <c r="C23" s="225"/>
      <c r="D23" s="225"/>
      <c r="E23" s="225"/>
      <c r="F23" s="225"/>
      <c r="G23" s="225"/>
      <c r="H23" s="225"/>
      <c r="I23" s="225"/>
      <c r="J23" s="225"/>
    </row>
    <row r="24" spans="1:10" ht="15" customHeight="1" x14ac:dyDescent="0.15">
      <c r="B24" s="225"/>
      <c r="C24" s="225"/>
      <c r="D24" s="225"/>
      <c r="E24" s="225"/>
      <c r="F24" s="225"/>
      <c r="G24" s="225"/>
      <c r="H24" s="225"/>
      <c r="I24" s="225"/>
      <c r="J24" s="225"/>
    </row>
    <row r="25" spans="1:10" ht="18.75" customHeight="1" x14ac:dyDescent="0.15">
      <c r="A25" s="312"/>
      <c r="B25" s="225"/>
      <c r="C25" s="225"/>
      <c r="D25" s="225"/>
      <c r="E25" s="225"/>
      <c r="F25" s="225"/>
      <c r="G25" s="225"/>
      <c r="H25" s="225"/>
      <c r="I25" s="225"/>
      <c r="J25" s="312"/>
    </row>
    <row r="26" spans="1:10" ht="18.75" customHeight="1" x14ac:dyDescent="0.15">
      <c r="A26" s="312"/>
      <c r="B26" s="225"/>
      <c r="C26" s="225"/>
      <c r="D26" s="225"/>
      <c r="E26" s="225"/>
      <c r="F26" s="225"/>
      <c r="G26" s="225"/>
      <c r="H26" s="225"/>
      <c r="I26" s="225"/>
      <c r="J26" s="312"/>
    </row>
    <row r="27" spans="1:10" ht="15" customHeight="1" x14ac:dyDescent="0.15">
      <c r="B27" s="225"/>
      <c r="C27" s="225"/>
      <c r="D27" s="225"/>
      <c r="E27" s="225"/>
      <c r="F27" s="225"/>
      <c r="G27" s="225"/>
      <c r="H27" s="225"/>
      <c r="I27" s="225"/>
      <c r="J27" s="225"/>
    </row>
    <row r="28" spans="1:10" ht="20.25" customHeight="1" x14ac:dyDescent="0.15">
      <c r="A28" s="182" t="s">
        <v>729</v>
      </c>
      <c r="B28" s="225"/>
      <c r="C28" s="225"/>
      <c r="D28" s="225"/>
      <c r="E28" s="225"/>
      <c r="F28" s="225"/>
      <c r="G28" s="225"/>
      <c r="H28" s="225"/>
      <c r="I28" s="225"/>
      <c r="J28" s="225"/>
    </row>
    <row r="29" spans="1:10" ht="15" customHeight="1" x14ac:dyDescent="0.15">
      <c r="A29" s="184" t="s">
        <v>808</v>
      </c>
      <c r="B29" s="225"/>
      <c r="C29" s="225"/>
      <c r="D29" s="225"/>
      <c r="E29" s="225"/>
      <c r="F29" s="225"/>
      <c r="G29" s="225"/>
      <c r="H29" s="225"/>
      <c r="I29" s="225"/>
      <c r="J29" s="225"/>
    </row>
    <row r="30" spans="1:10" ht="18.75" customHeight="1" x14ac:dyDescent="0.15">
      <c r="A30" s="182" t="s">
        <v>728</v>
      </c>
      <c r="B30" s="225"/>
      <c r="C30" s="225"/>
      <c r="D30" s="225"/>
      <c r="E30" s="225"/>
      <c r="F30" s="225"/>
      <c r="G30" s="225"/>
      <c r="H30" s="225"/>
      <c r="I30" s="225"/>
      <c r="J30" s="312"/>
    </row>
    <row r="31" spans="1:10" ht="18.75" customHeight="1" x14ac:dyDescent="0.15">
      <c r="A31" s="312"/>
      <c r="B31" s="225"/>
      <c r="C31" s="225"/>
      <c r="D31" s="225"/>
      <c r="E31" s="225"/>
      <c r="F31" s="225"/>
      <c r="G31" s="225"/>
      <c r="H31" s="225"/>
      <c r="I31" s="225"/>
      <c r="J31" s="312"/>
    </row>
    <row r="32" spans="1:10" ht="18.75" customHeight="1" x14ac:dyDescent="0.15">
      <c r="A32" s="312"/>
      <c r="B32" s="225"/>
      <c r="C32" s="225"/>
      <c r="D32" s="225"/>
      <c r="E32" s="225"/>
      <c r="F32" s="225"/>
      <c r="G32" s="225"/>
      <c r="H32" s="225"/>
      <c r="I32" s="225"/>
      <c r="J32" s="312"/>
    </row>
    <row r="33" spans="1:10" ht="18.75" customHeight="1" x14ac:dyDescent="0.15">
      <c r="A33" s="312"/>
      <c r="B33" s="225"/>
      <c r="C33" s="225"/>
      <c r="D33" s="225"/>
      <c r="E33" s="225"/>
      <c r="F33" s="225"/>
      <c r="G33" s="225"/>
      <c r="H33" s="225"/>
      <c r="I33" s="225"/>
      <c r="J33" s="312"/>
    </row>
    <row r="34" spans="1:10" ht="18.75" customHeight="1" x14ac:dyDescent="0.15">
      <c r="A34" s="312"/>
      <c r="B34" s="225"/>
      <c r="C34" s="225"/>
      <c r="D34" s="225"/>
      <c r="E34" s="225"/>
      <c r="F34" s="225"/>
      <c r="G34" s="225"/>
      <c r="H34" s="225"/>
      <c r="I34" s="225"/>
      <c r="J34" s="312"/>
    </row>
    <row r="35" spans="1:10" ht="15" customHeight="1" x14ac:dyDescent="0.15">
      <c r="B35" s="225"/>
      <c r="C35" s="225"/>
      <c r="D35" s="225"/>
      <c r="E35" s="225"/>
      <c r="F35" s="225"/>
      <c r="G35" s="225"/>
      <c r="H35" s="225"/>
      <c r="I35" s="225"/>
      <c r="J35" s="225"/>
    </row>
    <row r="36" spans="1:10" ht="20.25" customHeight="1" x14ac:dyDescent="0.15">
      <c r="A36" s="182" t="s">
        <v>727</v>
      </c>
      <c r="B36" s="225"/>
      <c r="C36" s="225"/>
      <c r="D36" s="225"/>
      <c r="E36" s="225"/>
      <c r="F36" s="225"/>
      <c r="G36" s="225"/>
      <c r="H36" s="225"/>
      <c r="I36" s="225"/>
      <c r="J36" s="225"/>
    </row>
    <row r="37" spans="1:10" ht="15" customHeight="1" x14ac:dyDescent="0.15">
      <c r="B37" s="225"/>
      <c r="C37" s="225"/>
      <c r="D37" s="225"/>
      <c r="E37" s="225"/>
      <c r="F37" s="225"/>
      <c r="G37" s="225"/>
      <c r="H37" s="225"/>
      <c r="I37" s="225"/>
      <c r="J37" s="225"/>
    </row>
    <row r="38" spans="1:10" ht="15" customHeight="1" x14ac:dyDescent="0.15">
      <c r="B38" s="225"/>
      <c r="C38" s="225"/>
      <c r="D38" s="225"/>
      <c r="E38" s="225"/>
      <c r="F38" s="225"/>
      <c r="G38" s="225"/>
      <c r="H38" s="225"/>
      <c r="I38" s="225"/>
      <c r="J38" s="225"/>
    </row>
    <row r="39" spans="1:10" ht="18.75" customHeight="1" x14ac:dyDescent="0.15">
      <c r="A39" s="312"/>
      <c r="B39" s="225"/>
      <c r="C39" s="225"/>
      <c r="D39" s="225"/>
      <c r="E39" s="225"/>
      <c r="F39" s="225"/>
      <c r="G39" s="333" t="s">
        <v>770</v>
      </c>
      <c r="H39" s="334"/>
      <c r="I39" s="334"/>
      <c r="J39" s="335"/>
    </row>
    <row r="40" spans="1:10" ht="18.75" customHeight="1" x14ac:dyDescent="0.15">
      <c r="A40" s="312"/>
      <c r="B40" s="225"/>
      <c r="C40" s="225"/>
      <c r="D40" s="225"/>
      <c r="E40" s="225"/>
      <c r="F40" s="225"/>
      <c r="G40" s="336" t="s">
        <v>736</v>
      </c>
      <c r="H40" s="337"/>
      <c r="I40" s="337"/>
      <c r="J40" s="338"/>
    </row>
    <row r="41" spans="1:10" ht="15" customHeight="1" x14ac:dyDescent="0.15">
      <c r="B41" s="225"/>
      <c r="C41" s="225"/>
      <c r="D41" s="225"/>
      <c r="E41" s="225"/>
      <c r="F41" s="225"/>
      <c r="G41" s="336" t="s">
        <v>771</v>
      </c>
      <c r="H41" s="337"/>
      <c r="I41" s="337"/>
      <c r="J41" s="338"/>
    </row>
    <row r="42" spans="1:10" ht="15" customHeight="1" x14ac:dyDescent="0.15">
      <c r="B42" s="225"/>
      <c r="C42" s="225"/>
      <c r="D42" s="225"/>
      <c r="E42" s="225"/>
      <c r="F42" s="225"/>
      <c r="G42" s="339" t="s">
        <v>772</v>
      </c>
      <c r="H42" s="340"/>
      <c r="I42" s="340"/>
      <c r="J42" s="341"/>
    </row>
    <row r="43" spans="1:10" ht="15" customHeight="1" thickBot="1" x14ac:dyDescent="0.2">
      <c r="A43" s="225"/>
      <c r="B43" s="225"/>
      <c r="C43" s="225"/>
      <c r="D43" s="225"/>
      <c r="E43" s="225"/>
      <c r="F43" s="225"/>
      <c r="G43" s="225"/>
      <c r="H43" s="225"/>
      <c r="I43" s="225"/>
      <c r="J43" s="225"/>
    </row>
    <row r="44" spans="1:10" ht="15" customHeight="1" thickTop="1" x14ac:dyDescent="0.15">
      <c r="A44" s="185"/>
      <c r="B44" s="186"/>
      <c r="C44" s="186"/>
      <c r="D44" s="186"/>
      <c r="E44" s="186"/>
      <c r="F44" s="186"/>
      <c r="G44" s="186"/>
      <c r="H44" s="186"/>
      <c r="I44" s="186"/>
      <c r="J44" s="187"/>
    </row>
    <row r="45" spans="1:10" ht="15" customHeight="1" x14ac:dyDescent="0.15">
      <c r="A45" s="188" t="s">
        <v>397</v>
      </c>
      <c r="B45" s="189"/>
      <c r="C45" s="189"/>
      <c r="D45" s="189"/>
      <c r="E45" s="189"/>
      <c r="F45" s="189"/>
      <c r="G45" s="189"/>
      <c r="H45" s="189"/>
      <c r="I45" s="189"/>
      <c r="J45" s="190"/>
    </row>
    <row r="46" spans="1:10" ht="15" customHeight="1" x14ac:dyDescent="0.15">
      <c r="A46" s="191"/>
      <c r="B46" s="189"/>
      <c r="C46" s="189"/>
      <c r="D46" s="189"/>
      <c r="E46" s="189"/>
      <c r="F46" s="189"/>
      <c r="G46" s="189"/>
      <c r="H46" s="189"/>
      <c r="I46" s="189"/>
      <c r="J46" s="190"/>
    </row>
    <row r="47" spans="1:10" ht="15" customHeight="1" x14ac:dyDescent="0.15">
      <c r="A47" s="192" t="s">
        <v>809</v>
      </c>
      <c r="B47" s="189"/>
      <c r="C47" s="189"/>
      <c r="D47" s="189"/>
      <c r="E47" s="189"/>
      <c r="F47" s="189"/>
      <c r="G47" s="189"/>
      <c r="H47" s="189"/>
      <c r="I47" s="189"/>
      <c r="J47" s="190"/>
    </row>
    <row r="48" spans="1:10" ht="15" customHeight="1" x14ac:dyDescent="0.15">
      <c r="A48" s="192" t="s">
        <v>810</v>
      </c>
      <c r="B48" s="189"/>
      <c r="C48" s="189"/>
      <c r="D48" s="189"/>
      <c r="E48" s="189"/>
      <c r="F48" s="189"/>
      <c r="G48" s="189"/>
      <c r="H48" s="189"/>
      <c r="I48" s="189"/>
      <c r="J48" s="190"/>
    </row>
    <row r="49" spans="1:10" ht="15" customHeight="1" x14ac:dyDescent="0.15">
      <c r="A49" s="192" t="s">
        <v>811</v>
      </c>
      <c r="B49" s="189"/>
      <c r="C49" s="189"/>
      <c r="D49" s="189"/>
      <c r="E49" s="189"/>
      <c r="F49" s="189"/>
      <c r="G49" s="189"/>
      <c r="H49" s="189"/>
      <c r="I49" s="189"/>
      <c r="J49" s="190"/>
    </row>
    <row r="50" spans="1:10" ht="15" customHeight="1" x14ac:dyDescent="0.15">
      <c r="A50" s="311" t="s">
        <v>812</v>
      </c>
      <c r="B50" s="189"/>
      <c r="C50" s="189"/>
      <c r="D50" s="189"/>
      <c r="E50" s="189"/>
      <c r="F50" s="189"/>
      <c r="G50" s="189"/>
      <c r="H50" s="189"/>
      <c r="I50" s="189"/>
      <c r="J50" s="190"/>
    </row>
    <row r="51" spans="1:10" ht="15" customHeight="1" x14ac:dyDescent="0.15">
      <c r="A51" s="192"/>
      <c r="B51" s="189"/>
      <c r="C51" s="189"/>
      <c r="D51" s="189"/>
      <c r="E51" s="189"/>
      <c r="F51" s="189"/>
      <c r="G51" s="189"/>
      <c r="H51" s="189"/>
      <c r="I51" s="189"/>
      <c r="J51" s="190"/>
    </row>
    <row r="52" spans="1:10" ht="15" customHeight="1" x14ac:dyDescent="0.15">
      <c r="A52" s="192" t="s">
        <v>398</v>
      </c>
      <c r="B52" s="189"/>
      <c r="C52" s="189"/>
      <c r="D52" s="189"/>
      <c r="E52" s="189"/>
      <c r="F52" s="189"/>
      <c r="G52" s="189"/>
      <c r="H52" s="189"/>
      <c r="I52" s="189"/>
      <c r="J52" s="190"/>
    </row>
    <row r="53" spans="1:10" ht="15" customHeight="1" x14ac:dyDescent="0.15">
      <c r="A53" s="192" t="s">
        <v>726</v>
      </c>
      <c r="B53" s="189"/>
      <c r="C53" s="189"/>
      <c r="D53" s="189"/>
      <c r="E53" s="189"/>
      <c r="F53" s="189"/>
      <c r="G53" s="189"/>
      <c r="H53" s="189"/>
      <c r="I53" s="189"/>
      <c r="J53" s="190"/>
    </row>
    <row r="54" spans="1:10" ht="14.25" thickBot="1" x14ac:dyDescent="0.2">
      <c r="A54" s="193"/>
      <c r="B54" s="194"/>
      <c r="C54" s="194"/>
      <c r="D54" s="194"/>
      <c r="E54" s="194"/>
      <c r="F54" s="194"/>
      <c r="G54" s="194"/>
      <c r="H54" s="194"/>
      <c r="I54" s="194"/>
      <c r="J54" s="195"/>
    </row>
    <row r="55" spans="1:10" ht="14.25" thickTop="1" x14ac:dyDescent="0.15"/>
  </sheetData>
  <mergeCells count="7">
    <mergeCell ref="A14:J14"/>
    <mergeCell ref="I2:J2"/>
    <mergeCell ref="A3:D3"/>
    <mergeCell ref="A4:B4"/>
    <mergeCell ref="C4:D4"/>
    <mergeCell ref="G7:I8"/>
    <mergeCell ref="A11:J11"/>
  </mergeCells>
  <phoneticPr fontId="3"/>
  <conditionalFormatting sqref="I2:J2">
    <cfRule type="notContainsBlanks" dxfId="1" priority="1">
      <formula>LEN(TRIM(I2))&gt;0</formula>
    </cfRule>
  </conditionalFormatting>
  <pageMargins left="0.98425196850393704" right="0.19685039370078741" top="0.78740157480314965" bottom="0.19685039370078741" header="0.31496062992125984"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8"/>
  <sheetViews>
    <sheetView showZeros="0" workbookViewId="0">
      <selection activeCell="A11" sqref="A11:J11"/>
    </sheetView>
  </sheetViews>
  <sheetFormatPr defaultRowHeight="13.5" x14ac:dyDescent="0.15"/>
  <cols>
    <col min="1" max="1" width="3.75" style="182" customWidth="1"/>
    <col min="2" max="2" width="16.125" style="182" customWidth="1"/>
    <col min="3" max="6" width="9" style="182"/>
    <col min="7" max="7" width="9" style="182" customWidth="1"/>
    <col min="8" max="8" width="9" style="182"/>
    <col min="9" max="9" width="9" style="182" customWidth="1"/>
    <col min="10" max="16384" width="9" style="182"/>
  </cols>
  <sheetData>
    <row r="1" spans="1:10" x14ac:dyDescent="0.15">
      <c r="A1" s="157" t="s">
        <v>737</v>
      </c>
    </row>
    <row r="2" spans="1:10" ht="15" customHeight="1" x14ac:dyDescent="0.15">
      <c r="H2" s="196" t="s">
        <v>802</v>
      </c>
      <c r="I2" s="1082" t="s">
        <v>419</v>
      </c>
      <c r="J2" s="1082"/>
    </row>
    <row r="3" spans="1:10" ht="15" customHeight="1" x14ac:dyDescent="0.15">
      <c r="A3" s="1071">
        <f>'01申請書(3枚)'!J20</f>
        <v>0</v>
      </c>
      <c r="B3" s="1071"/>
      <c r="C3" s="1071"/>
      <c r="D3" s="1071"/>
    </row>
    <row r="4" spans="1:10" ht="15" customHeight="1" x14ac:dyDescent="0.15">
      <c r="A4" s="1072">
        <f>'01申請書(3枚)'!J24</f>
        <v>0</v>
      </c>
      <c r="B4" s="1072"/>
      <c r="C4" s="1073">
        <f>'01申請書(3枚)'!S24</f>
        <v>0</v>
      </c>
      <c r="D4" s="1073"/>
      <c r="E4" s="182" t="s">
        <v>394</v>
      </c>
    </row>
    <row r="5" spans="1:10" ht="15" customHeight="1" x14ac:dyDescent="0.15"/>
    <row r="6" spans="1:10" ht="15" customHeight="1" x14ac:dyDescent="0.15">
      <c r="G6" s="182" t="s">
        <v>736</v>
      </c>
    </row>
    <row r="7" spans="1:10" ht="15" customHeight="1" x14ac:dyDescent="0.15">
      <c r="G7" s="1083"/>
      <c r="H7" s="1083"/>
      <c r="I7" s="1083"/>
    </row>
    <row r="8" spans="1:10" ht="15" customHeight="1" x14ac:dyDescent="0.15">
      <c r="G8" s="1083"/>
      <c r="H8" s="1083"/>
      <c r="I8" s="1083"/>
    </row>
    <row r="9" spans="1:10" ht="15" customHeight="1" x14ac:dyDescent="0.15">
      <c r="G9" s="297"/>
      <c r="H9" s="297"/>
      <c r="I9" s="297"/>
    </row>
    <row r="10" spans="1:10" ht="15" customHeight="1" x14ac:dyDescent="0.15"/>
    <row r="11" spans="1:10" customFormat="1" x14ac:dyDescent="0.15">
      <c r="A11" s="1075" t="s">
        <v>813</v>
      </c>
      <c r="B11" s="1075"/>
      <c r="C11" s="1075"/>
      <c r="D11" s="1075"/>
      <c r="E11" s="1075"/>
      <c r="F11" s="1075"/>
      <c r="G11" s="1075"/>
      <c r="H11" s="1075"/>
      <c r="I11" s="1075"/>
      <c r="J11" s="1075"/>
    </row>
    <row r="12" spans="1:10" customFormat="1" x14ac:dyDescent="0.15"/>
    <row r="13" spans="1:10" customFormat="1" x14ac:dyDescent="0.15"/>
    <row r="14" spans="1:10" customFormat="1" x14ac:dyDescent="0.15"/>
    <row r="15" spans="1:10" customFormat="1" x14ac:dyDescent="0.15">
      <c r="D15" s="1084" t="s">
        <v>396</v>
      </c>
      <c r="E15" s="1084"/>
      <c r="F15" s="1084"/>
      <c r="G15" s="1084"/>
    </row>
    <row r="16" spans="1:10" customFormat="1" ht="14.25" thickBot="1" x14ac:dyDescent="0.2">
      <c r="D16" s="1085"/>
      <c r="E16" s="1085"/>
      <c r="F16" s="1085"/>
      <c r="G16" s="1085"/>
    </row>
    <row r="17" spans="4:7" customFormat="1" ht="14.25" thickTop="1" x14ac:dyDescent="0.15">
      <c r="D17" s="1086" t="s">
        <v>479</v>
      </c>
      <c r="E17" s="1087"/>
      <c r="F17" s="1087"/>
      <c r="G17" s="1088"/>
    </row>
    <row r="18" spans="4:7" customFormat="1" x14ac:dyDescent="0.15">
      <c r="D18" s="1089" t="s">
        <v>0</v>
      </c>
      <c r="E18" s="1091"/>
      <c r="F18" s="1092"/>
      <c r="G18" s="1093"/>
    </row>
    <row r="19" spans="4:7" customFormat="1" x14ac:dyDescent="0.15">
      <c r="D19" s="1090"/>
      <c r="E19" s="1094"/>
      <c r="F19" s="1095"/>
      <c r="G19" s="1096"/>
    </row>
    <row r="20" spans="4:7" customFormat="1" x14ac:dyDescent="0.15">
      <c r="D20" s="1076" t="s">
        <v>4</v>
      </c>
      <c r="E20" s="1077"/>
      <c r="F20" s="1077"/>
      <c r="G20" s="1078"/>
    </row>
    <row r="21" spans="4:7" customFormat="1" x14ac:dyDescent="0.15">
      <c r="D21" s="1076"/>
      <c r="E21" s="1077"/>
      <c r="F21" s="1077"/>
      <c r="G21" s="1078"/>
    </row>
    <row r="22" spans="4:7" customFormat="1" x14ac:dyDescent="0.15">
      <c r="D22" s="1076"/>
      <c r="E22" s="1077"/>
      <c r="F22" s="1077"/>
      <c r="G22" s="1078"/>
    </row>
    <row r="23" spans="4:7" customFormat="1" x14ac:dyDescent="0.15">
      <c r="D23" s="1076"/>
      <c r="E23" s="1077"/>
      <c r="F23" s="1077"/>
      <c r="G23" s="1078"/>
    </row>
    <row r="24" spans="4:7" customFormat="1" x14ac:dyDescent="0.15">
      <c r="D24" s="1076"/>
      <c r="E24" s="1077"/>
      <c r="F24" s="1077"/>
      <c r="G24" s="1078"/>
    </row>
    <row r="25" spans="4:7" customFormat="1" x14ac:dyDescent="0.15">
      <c r="D25" s="1076"/>
      <c r="E25" s="1077"/>
      <c r="F25" s="1077"/>
      <c r="G25" s="1078"/>
    </row>
    <row r="26" spans="4:7" customFormat="1" x14ac:dyDescent="0.15">
      <c r="D26" s="1076"/>
      <c r="E26" s="1077"/>
      <c r="F26" s="1077"/>
      <c r="G26" s="1078"/>
    </row>
    <row r="27" spans="4:7" customFormat="1" x14ac:dyDescent="0.15">
      <c r="D27" s="1076"/>
      <c r="E27" s="1077"/>
      <c r="F27" s="1077"/>
      <c r="G27" s="1078"/>
    </row>
    <row r="28" spans="4:7" customFormat="1" x14ac:dyDescent="0.15">
      <c r="D28" s="1076"/>
      <c r="E28" s="1077"/>
      <c r="F28" s="1077"/>
      <c r="G28" s="1078"/>
    </row>
    <row r="29" spans="4:7" customFormat="1" x14ac:dyDescent="0.15">
      <c r="D29" s="1076"/>
      <c r="E29" s="1077"/>
      <c r="F29" s="1077"/>
      <c r="G29" s="1078"/>
    </row>
    <row r="30" spans="4:7" customFormat="1" x14ac:dyDescent="0.15">
      <c r="D30" s="1076"/>
      <c r="E30" s="1077"/>
      <c r="F30" s="1077"/>
      <c r="G30" s="1078"/>
    </row>
    <row r="31" spans="4:7" customFormat="1" ht="14.25" thickBot="1" x14ac:dyDescent="0.2">
      <c r="D31" s="1079"/>
      <c r="E31" s="1080"/>
      <c r="F31" s="1080"/>
      <c r="G31" s="1081"/>
    </row>
    <row r="32" spans="4:7" customFormat="1" ht="14.25" thickTop="1" x14ac:dyDescent="0.15"/>
    <row r="33" spans="1:10" customFormat="1" x14ac:dyDescent="0.15"/>
    <row r="34" spans="1:10" customFormat="1" x14ac:dyDescent="0.15"/>
    <row r="35" spans="1:10" customFormat="1" x14ac:dyDescent="0.15"/>
    <row r="36" spans="1:10" customFormat="1" x14ac:dyDescent="0.15">
      <c r="A36" s="184" t="s">
        <v>735</v>
      </c>
    </row>
    <row r="37" spans="1:10" customFormat="1" x14ac:dyDescent="0.15"/>
    <row r="38" spans="1:10" customFormat="1" x14ac:dyDescent="0.15">
      <c r="A38" s="182" t="s">
        <v>734</v>
      </c>
    </row>
    <row r="45" spans="1:10" x14ac:dyDescent="0.15">
      <c r="G45" s="333" t="s">
        <v>770</v>
      </c>
      <c r="H45" s="334"/>
      <c r="I45" s="334"/>
      <c r="J45" s="335"/>
    </row>
    <row r="46" spans="1:10" x14ac:dyDescent="0.15">
      <c r="G46" s="336" t="s">
        <v>736</v>
      </c>
      <c r="H46" s="337"/>
      <c r="I46" s="337"/>
      <c r="J46" s="338"/>
    </row>
    <row r="47" spans="1:10" x14ac:dyDescent="0.15">
      <c r="G47" s="336" t="s">
        <v>771</v>
      </c>
      <c r="H47" s="337"/>
      <c r="I47" s="337"/>
      <c r="J47" s="338"/>
    </row>
    <row r="48" spans="1:10" x14ac:dyDescent="0.15">
      <c r="G48" s="339" t="s">
        <v>772</v>
      </c>
      <c r="H48" s="340"/>
      <c r="I48" s="340"/>
      <c r="J48" s="341"/>
    </row>
  </sheetData>
  <mergeCells count="11">
    <mergeCell ref="D20:G31"/>
    <mergeCell ref="I2:J2"/>
    <mergeCell ref="A3:D3"/>
    <mergeCell ref="A4:B4"/>
    <mergeCell ref="C4:D4"/>
    <mergeCell ref="G7:I8"/>
    <mergeCell ref="A11:J11"/>
    <mergeCell ref="D15:G16"/>
    <mergeCell ref="D17:G17"/>
    <mergeCell ref="D18:D19"/>
    <mergeCell ref="E18:G19"/>
  </mergeCells>
  <phoneticPr fontId="3"/>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39"/>
  <sheetViews>
    <sheetView workbookViewId="0">
      <selection activeCell="D2" sqref="D2:E2"/>
    </sheetView>
  </sheetViews>
  <sheetFormatPr defaultRowHeight="13.5" x14ac:dyDescent="0.15"/>
  <sheetData>
    <row r="2" spans="2:7" x14ac:dyDescent="0.15">
      <c r="D2" s="1097" t="s">
        <v>743</v>
      </c>
      <c r="E2" s="1097"/>
    </row>
    <row r="3" spans="2:7" ht="14.25" thickBot="1" x14ac:dyDescent="0.2"/>
    <row r="4" spans="2:7" x14ac:dyDescent="0.15">
      <c r="B4" s="322"/>
      <c r="C4" s="321"/>
      <c r="D4" s="321"/>
      <c r="E4" s="321"/>
      <c r="F4" s="321"/>
      <c r="G4" s="320"/>
    </row>
    <row r="5" spans="2:7" x14ac:dyDescent="0.15">
      <c r="B5" s="318"/>
      <c r="C5" s="317"/>
      <c r="D5" s="317"/>
      <c r="E5" s="317"/>
      <c r="F5" s="317"/>
      <c r="G5" s="316"/>
    </row>
    <row r="6" spans="2:7" x14ac:dyDescent="0.15">
      <c r="B6" s="318"/>
      <c r="C6" s="317"/>
      <c r="D6" s="317"/>
      <c r="E6" s="317"/>
      <c r="F6" s="317"/>
      <c r="G6" s="316"/>
    </row>
    <row r="7" spans="2:7" x14ac:dyDescent="0.15">
      <c r="B7" s="318"/>
      <c r="C7" s="317"/>
      <c r="D7" s="317"/>
      <c r="E7" s="317"/>
      <c r="F7" s="317"/>
      <c r="G7" s="316"/>
    </row>
    <row r="8" spans="2:7" x14ac:dyDescent="0.15">
      <c r="B8" s="318"/>
      <c r="C8" s="317"/>
      <c r="D8" s="317"/>
      <c r="E8" s="317"/>
      <c r="F8" s="317"/>
      <c r="G8" s="316"/>
    </row>
    <row r="9" spans="2:7" x14ac:dyDescent="0.15">
      <c r="B9" s="318"/>
      <c r="C9" s="317"/>
      <c r="D9" s="317"/>
      <c r="E9" s="317"/>
      <c r="F9" s="317"/>
      <c r="G9" s="316"/>
    </row>
    <row r="10" spans="2:7" x14ac:dyDescent="0.15">
      <c r="B10" s="318"/>
      <c r="C10" s="317"/>
      <c r="D10" s="317"/>
      <c r="E10" s="317"/>
      <c r="F10" s="317"/>
      <c r="G10" s="316"/>
    </row>
    <row r="11" spans="2:7" x14ac:dyDescent="0.15">
      <c r="B11" s="318"/>
      <c r="C11" s="317"/>
      <c r="D11" s="317"/>
      <c r="E11" s="317"/>
      <c r="F11" s="317"/>
      <c r="G11" s="316"/>
    </row>
    <row r="12" spans="2:7" x14ac:dyDescent="0.15">
      <c r="B12" s="318"/>
      <c r="C12" s="317"/>
      <c r="D12" s="317"/>
      <c r="E12" s="317"/>
      <c r="F12" s="317"/>
      <c r="G12" s="316"/>
    </row>
    <row r="13" spans="2:7" x14ac:dyDescent="0.15">
      <c r="B13" s="318"/>
      <c r="C13" s="317"/>
      <c r="D13" s="317"/>
      <c r="E13" s="317"/>
      <c r="F13" s="317"/>
      <c r="G13" s="316"/>
    </row>
    <row r="14" spans="2:7" x14ac:dyDescent="0.15">
      <c r="B14" s="318"/>
      <c r="C14" s="317"/>
      <c r="D14" s="317"/>
      <c r="E14" s="317"/>
      <c r="F14" s="317"/>
      <c r="G14" s="316"/>
    </row>
    <row r="15" spans="2:7" x14ac:dyDescent="0.15">
      <c r="B15" s="318"/>
      <c r="C15" s="317"/>
      <c r="D15" s="317"/>
      <c r="E15" s="317"/>
      <c r="F15" s="317"/>
      <c r="G15" s="316"/>
    </row>
    <row r="16" spans="2:7" x14ac:dyDescent="0.15">
      <c r="B16" s="318"/>
      <c r="C16" s="317"/>
      <c r="D16" s="317"/>
      <c r="E16" s="317"/>
      <c r="F16" s="317"/>
      <c r="G16" s="316"/>
    </row>
    <row r="17" spans="2:7" x14ac:dyDescent="0.15">
      <c r="B17" s="318"/>
      <c r="C17" s="317"/>
      <c r="D17" s="317"/>
      <c r="E17" s="317"/>
      <c r="F17" s="317"/>
      <c r="G17" s="316"/>
    </row>
    <row r="18" spans="2:7" ht="17.25" x14ac:dyDescent="0.2">
      <c r="B18" s="1098" t="s">
        <v>814</v>
      </c>
      <c r="C18" s="1099"/>
      <c r="D18" s="1099"/>
      <c r="E18" s="1099"/>
      <c r="F18" s="1099"/>
      <c r="G18" s="1100"/>
    </row>
    <row r="19" spans="2:7" ht="17.25" x14ac:dyDescent="0.2">
      <c r="B19" s="319" t="s">
        <v>742</v>
      </c>
      <c r="C19" s="317"/>
      <c r="D19" s="317"/>
      <c r="E19" s="317"/>
      <c r="F19" s="317"/>
      <c r="G19" s="316"/>
    </row>
    <row r="20" spans="2:7" x14ac:dyDescent="0.15">
      <c r="B20" s="318"/>
      <c r="C20" s="317"/>
      <c r="D20" s="317"/>
      <c r="E20" s="317"/>
      <c r="F20" s="317"/>
      <c r="G20" s="316"/>
    </row>
    <row r="21" spans="2:7" x14ac:dyDescent="0.15">
      <c r="B21" s="318"/>
      <c r="C21" s="317"/>
      <c r="D21" s="317"/>
      <c r="E21" s="317"/>
      <c r="F21" s="317"/>
      <c r="G21" s="316"/>
    </row>
    <row r="22" spans="2:7" x14ac:dyDescent="0.15">
      <c r="B22" s="318"/>
      <c r="C22" s="317"/>
      <c r="D22" s="317"/>
      <c r="E22" s="317"/>
      <c r="F22" s="317"/>
      <c r="G22" s="316"/>
    </row>
    <row r="23" spans="2:7" x14ac:dyDescent="0.15">
      <c r="B23" s="318"/>
      <c r="C23" s="317" t="s">
        <v>741</v>
      </c>
      <c r="D23" s="317"/>
      <c r="E23" s="317"/>
      <c r="F23" s="317"/>
      <c r="G23" s="316"/>
    </row>
    <row r="24" spans="2:7" x14ac:dyDescent="0.15">
      <c r="B24" s="318"/>
      <c r="C24" s="317" t="s">
        <v>740</v>
      </c>
      <c r="D24" s="317"/>
      <c r="E24" s="317"/>
      <c r="F24" s="317"/>
      <c r="G24" s="316"/>
    </row>
    <row r="25" spans="2:7" x14ac:dyDescent="0.15">
      <c r="B25" s="318"/>
      <c r="C25" s="317" t="s">
        <v>739</v>
      </c>
      <c r="D25" s="317"/>
      <c r="E25" s="317"/>
      <c r="F25" s="317"/>
      <c r="G25" s="316"/>
    </row>
    <row r="26" spans="2:7" x14ac:dyDescent="0.15">
      <c r="B26" s="318"/>
      <c r="C26" s="317"/>
      <c r="D26" s="317"/>
      <c r="E26" s="317"/>
      <c r="F26" s="317"/>
      <c r="G26" s="316"/>
    </row>
    <row r="27" spans="2:7" x14ac:dyDescent="0.15">
      <c r="B27" s="318"/>
      <c r="C27" s="317"/>
      <c r="D27" s="317"/>
      <c r="E27" s="317"/>
      <c r="F27" s="317"/>
      <c r="G27" s="316"/>
    </row>
    <row r="28" spans="2:7" x14ac:dyDescent="0.15">
      <c r="B28" s="318"/>
      <c r="C28" s="317"/>
      <c r="D28" s="317"/>
      <c r="E28" s="317"/>
      <c r="F28" s="317"/>
      <c r="G28" s="316"/>
    </row>
    <row r="29" spans="2:7" x14ac:dyDescent="0.15">
      <c r="B29" s="318"/>
      <c r="C29" s="317"/>
      <c r="D29" s="317"/>
      <c r="E29" s="317"/>
      <c r="F29" s="317"/>
      <c r="G29" s="316"/>
    </row>
    <row r="30" spans="2:7" x14ac:dyDescent="0.15">
      <c r="B30" s="318"/>
      <c r="C30" s="317"/>
      <c r="D30" s="317"/>
      <c r="E30" s="317"/>
      <c r="F30" s="317"/>
      <c r="G30" s="316"/>
    </row>
    <row r="31" spans="2:7" x14ac:dyDescent="0.15">
      <c r="B31" s="318"/>
      <c r="C31" s="317"/>
      <c r="D31" s="317"/>
      <c r="E31" s="317"/>
      <c r="F31" s="317"/>
      <c r="G31" s="316"/>
    </row>
    <row r="32" spans="2:7" x14ac:dyDescent="0.15">
      <c r="B32" s="318"/>
      <c r="C32" s="317"/>
      <c r="D32" s="317"/>
      <c r="E32" s="317"/>
      <c r="F32" s="317"/>
      <c r="G32" s="316"/>
    </row>
    <row r="33" spans="2:7" x14ac:dyDescent="0.15">
      <c r="B33" s="318"/>
      <c r="C33" s="317"/>
      <c r="D33" s="317"/>
      <c r="E33" s="317"/>
      <c r="F33" s="317"/>
      <c r="G33" s="316"/>
    </row>
    <row r="34" spans="2:7" x14ac:dyDescent="0.15">
      <c r="B34" s="318"/>
      <c r="C34" s="317"/>
      <c r="D34" s="317"/>
      <c r="E34" s="317"/>
      <c r="F34" s="317"/>
      <c r="G34" s="316"/>
    </row>
    <row r="35" spans="2:7" x14ac:dyDescent="0.15">
      <c r="B35" s="318"/>
      <c r="C35" s="317"/>
      <c r="D35" s="317"/>
      <c r="E35" s="317"/>
      <c r="F35" s="317"/>
      <c r="G35" s="316"/>
    </row>
    <row r="36" spans="2:7" ht="14.25" thickBot="1" x14ac:dyDescent="0.2">
      <c r="B36" s="315"/>
      <c r="C36" s="314"/>
      <c r="D36" s="314"/>
      <c r="E36" s="314"/>
      <c r="F36" s="314"/>
      <c r="G36" s="313"/>
    </row>
    <row r="39" spans="2:7" x14ac:dyDescent="0.15">
      <c r="B39" s="302" t="s">
        <v>738</v>
      </c>
    </row>
  </sheetData>
  <mergeCells count="2">
    <mergeCell ref="D2:E2"/>
    <mergeCell ref="B18:G1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記入要領・確認票</vt:lpstr>
      <vt:lpstr>01申請書(3枚)</vt:lpstr>
      <vt:lpstr>02業態調書(手入力) </vt:lpstr>
      <vt:lpstr>02業態調書(自動集計) </vt:lpstr>
      <vt:lpstr>03技術職員（自動集計）</vt:lpstr>
      <vt:lpstr>様式07委任状</vt:lpstr>
      <vt:lpstr>共通01印鑑届</vt:lpstr>
      <vt:lpstr>共通07非課税申立書</vt:lpstr>
      <vt:lpstr>共通03市税等の課税･納税状況確認同意書 </vt:lpstr>
      <vt:lpstr>共通04申立書（労災）</vt:lpstr>
      <vt:lpstr>様式08申立書（建退共）</vt:lpstr>
      <vt:lpstr>共通08(資本関係等調書) </vt:lpstr>
      <vt:lpstr>別記第2誓約書 </vt:lpstr>
      <vt:lpstr>共通09 役員名簿</vt:lpstr>
      <vt:lpstr>共通06資格通知</vt:lpstr>
      <vt:lpstr>共通10受付通知</vt:lpstr>
      <vt:lpstr>受付通知ハガキの記載例</vt:lpstr>
      <vt:lpstr>'01申請書(3枚)'!Print_Area</vt:lpstr>
      <vt:lpstr>'02業態調書(自動集計) '!Print_Area</vt:lpstr>
      <vt:lpstr>'02業態調書(手入力) '!Print_Area</vt:lpstr>
      <vt:lpstr>'03技術職員（自動集計）'!Print_Area</vt:lpstr>
      <vt:lpstr>記入要領・確認票!Print_Area</vt:lpstr>
      <vt:lpstr>共通01印鑑届!Print_Area</vt:lpstr>
      <vt:lpstr>'共通03市税等の課税･納税状況確認同意書 '!Print_Area</vt:lpstr>
      <vt:lpstr>'共通04申立書（労災）'!Print_Area</vt:lpstr>
      <vt:lpstr>共通06資格通知!Print_Area</vt:lpstr>
      <vt:lpstr>'共通08(資本関係等調書) '!Print_Area</vt:lpstr>
      <vt:lpstr>様式07委任状!Print_Area</vt:lpstr>
      <vt:lpstr>'様式08申立書（建退共）'!Print_Area</vt:lpstr>
      <vt:lpstr>記入要領・確認票!Print_Titles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2022-12-23T06:40:50Z</cp:lastPrinted>
  <dcterms:created xsi:type="dcterms:W3CDTF">2017-10-25T07:09:23Z</dcterms:created>
  <dcterms:modified xsi:type="dcterms:W3CDTF">2022-12-23T06:50:12Z</dcterms:modified>
</cp:coreProperties>
</file>