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521" windowWidth="9885" windowHeight="7605" tabRatio="900" firstSheet="64" activeTab="75"/>
  </bookViews>
  <sheets>
    <sheet name="H25.1月" sheetId="1" r:id="rId1"/>
    <sheet name="H25.2月" sheetId="2" r:id="rId2"/>
    <sheet name="H25.3月" sheetId="3" r:id="rId3"/>
    <sheet name="H25.4月" sheetId="4" r:id="rId4"/>
    <sheet name="H25.5月" sheetId="5" r:id="rId5"/>
    <sheet name="H25.6月" sheetId="6" r:id="rId6"/>
    <sheet name="H25.7月" sheetId="7" r:id="rId7"/>
    <sheet name="H25.8月" sheetId="8" r:id="rId8"/>
    <sheet name="H25.9月" sheetId="9" r:id="rId9"/>
    <sheet name="H25.10月" sheetId="10" r:id="rId10"/>
    <sheet name="H25.11月" sheetId="11" r:id="rId11"/>
    <sheet name="H25.12月 " sheetId="12" r:id="rId12"/>
    <sheet name="H26.1月" sheetId="13" r:id="rId13"/>
    <sheet name="H26.2月" sheetId="14" r:id="rId14"/>
    <sheet name="H26.3月" sheetId="15" r:id="rId15"/>
    <sheet name="H26.4月" sheetId="16" r:id="rId16"/>
    <sheet name="H26.5月" sheetId="17" r:id="rId17"/>
    <sheet name="H26.6月 " sheetId="18" r:id="rId18"/>
    <sheet name="H26.7月" sheetId="19" r:id="rId19"/>
    <sheet name="H26.8月" sheetId="20" r:id="rId20"/>
    <sheet name="H26.9月" sheetId="21" r:id="rId21"/>
    <sheet name="H26.10月" sheetId="22" r:id="rId22"/>
    <sheet name="H26.11月" sheetId="23" r:id="rId23"/>
    <sheet name="H26.12月" sheetId="24" r:id="rId24"/>
    <sheet name="H27.1月" sheetId="25" r:id="rId25"/>
    <sheet name="H27.2月" sheetId="26" r:id="rId26"/>
    <sheet name="H27.3月 " sheetId="27" r:id="rId27"/>
    <sheet name="H27.4月" sheetId="28" r:id="rId28"/>
    <sheet name="H27.5月" sheetId="29" r:id="rId29"/>
    <sheet name="H27.6月" sheetId="30" r:id="rId30"/>
    <sheet name="H27.7月" sheetId="31" r:id="rId31"/>
    <sheet name="H27.8月" sheetId="32" r:id="rId32"/>
    <sheet name="H27.9月" sheetId="33" r:id="rId33"/>
    <sheet name="H27.10月" sheetId="34" r:id="rId34"/>
    <sheet name="H27.11月" sheetId="35" r:id="rId35"/>
    <sheet name="H27.12月" sheetId="36" r:id="rId36"/>
    <sheet name="H28.1月" sheetId="37" r:id="rId37"/>
    <sheet name="H28.2月" sheetId="38" r:id="rId38"/>
    <sheet name="H28.3月" sheetId="39" r:id="rId39"/>
    <sheet name="H28.4月" sheetId="40" r:id="rId40"/>
    <sheet name="H28.5月" sheetId="41" r:id="rId41"/>
    <sheet name="H28.6月" sheetId="42" r:id="rId42"/>
    <sheet name="H28.7月" sheetId="43" r:id="rId43"/>
    <sheet name="H28.8月" sheetId="44" r:id="rId44"/>
    <sheet name="H28.9月" sheetId="45" r:id="rId45"/>
    <sheet name="H28.10月" sheetId="46" r:id="rId46"/>
    <sheet name="H28.11月" sheetId="47" r:id="rId47"/>
    <sheet name="H28.12月" sheetId="48" r:id="rId48"/>
    <sheet name="H29.1月" sheetId="49" r:id="rId49"/>
    <sheet name="H29.2月" sheetId="50" r:id="rId50"/>
    <sheet name="H29.3月" sheetId="51" r:id="rId51"/>
    <sheet name="H29.4月" sheetId="52" r:id="rId52"/>
    <sheet name="H29.5月" sheetId="53" r:id="rId53"/>
    <sheet name="H29.6月" sheetId="54" r:id="rId54"/>
    <sheet name="H29.7月" sheetId="55" r:id="rId55"/>
    <sheet name="H29.8月" sheetId="56" r:id="rId56"/>
    <sheet name="H29.9月" sheetId="57" r:id="rId57"/>
    <sheet name="H29.10月" sheetId="58" r:id="rId58"/>
    <sheet name="H29.11月" sheetId="59" r:id="rId59"/>
    <sheet name="H29.12月" sheetId="60" r:id="rId60"/>
    <sheet name="H30.1月" sheetId="61" r:id="rId61"/>
    <sheet name="H30.2月" sheetId="62" r:id="rId62"/>
    <sheet name="H30.3月" sheetId="63" r:id="rId63"/>
    <sheet name="H30.4月" sheetId="64" r:id="rId64"/>
    <sheet name="H30.5月" sheetId="65" r:id="rId65"/>
    <sheet name="H30.6月" sheetId="66" r:id="rId66"/>
    <sheet name="H30.7月" sheetId="67" r:id="rId67"/>
    <sheet name="H30.8月" sheetId="68" r:id="rId68"/>
    <sheet name="H30.9月" sheetId="69" r:id="rId69"/>
    <sheet name="H30.10月" sheetId="70" r:id="rId70"/>
    <sheet name="H30.11月" sheetId="71" r:id="rId71"/>
    <sheet name="H30.12月" sheetId="72" r:id="rId72"/>
    <sheet name="H31.1月" sheetId="73" r:id="rId73"/>
    <sheet name="H31.2月" sheetId="74" r:id="rId74"/>
    <sheet name="H31.3月" sheetId="75" r:id="rId75"/>
    <sheet name="H31.4月" sheetId="76" r:id="rId76"/>
  </sheets>
  <definedNames/>
  <calcPr fullCalcOnLoad="1"/>
</workbook>
</file>

<file path=xl/sharedStrings.xml><?xml version="1.0" encoding="utf-8"?>
<sst xmlns="http://schemas.openxmlformats.org/spreadsheetml/2006/main" count="3420" uniqueCount="98">
  <si>
    <t>世　帯　数</t>
  </si>
  <si>
    <t>人口（人）</t>
  </si>
  <si>
    <t>男（人）</t>
  </si>
  <si>
    <t>女（人）</t>
  </si>
  <si>
    <t>合　　計</t>
  </si>
  <si>
    <t>増減数</t>
  </si>
  <si>
    <t>増減率</t>
  </si>
  <si>
    <t>世　　　帯　　　数</t>
  </si>
  <si>
    <t>今　　月</t>
  </si>
  <si>
    <t>先　　月</t>
  </si>
  <si>
    <t>＜前月との比較（１日現在）＞</t>
  </si>
  <si>
    <t>人　　　　口（人）</t>
  </si>
  <si>
    <t>地　　区</t>
  </si>
  <si>
    <t>国　　　分</t>
  </si>
  <si>
    <t>溝　　　辺</t>
  </si>
  <si>
    <t>横　　　川</t>
  </si>
  <si>
    <t>牧　　　園</t>
  </si>
  <si>
    <t>霧　　　島</t>
  </si>
  <si>
    <t>隼　　　人</t>
  </si>
  <si>
    <t>福　　　山</t>
  </si>
  <si>
    <t>地区別住民基本台帳人口</t>
  </si>
  <si>
    <t>＊法改正により平成24年8月分から市内居住外国人も人口に含まれています</t>
  </si>
  <si>
    <t>平成25年1月1日現在</t>
  </si>
  <si>
    <t>平成25年2月1日現在</t>
  </si>
  <si>
    <t>平成25年3月1日現在</t>
  </si>
  <si>
    <t>平成25年4月1日現在</t>
  </si>
  <si>
    <t>平成25年5月1日現在</t>
  </si>
  <si>
    <t>平成25年6月1日現在</t>
  </si>
  <si>
    <t>平成25年7月1日現在</t>
  </si>
  <si>
    <t>平成25年8月1日現在</t>
  </si>
  <si>
    <t>平成25年9月1日現在</t>
  </si>
  <si>
    <t>平成25年10月1日現在</t>
  </si>
  <si>
    <t>平成25年11月1日現在</t>
  </si>
  <si>
    <t>平成25年12月1日現在</t>
  </si>
  <si>
    <t>平成26年1月1日現在</t>
  </si>
  <si>
    <t>平成26年3月1日現在</t>
  </si>
  <si>
    <t>平成26年2月1日現在</t>
  </si>
  <si>
    <t>平成26年4月1日現在</t>
  </si>
  <si>
    <t>平成26年5月1日現在</t>
  </si>
  <si>
    <t>平成26年6月1日現在</t>
  </si>
  <si>
    <t>平成26年7月1日現在</t>
  </si>
  <si>
    <t>平成26年8月1日現在</t>
  </si>
  <si>
    <t>平成26年9月1日現在</t>
  </si>
  <si>
    <t>平成26年10月1日現在</t>
  </si>
  <si>
    <t>平成26年11月1日現在</t>
  </si>
  <si>
    <t>平成26年12月1日現在</t>
  </si>
  <si>
    <t>平成27年1月1日現在</t>
  </si>
  <si>
    <t>平成27年2月1日現在</t>
  </si>
  <si>
    <t>平成27年3月1日現在</t>
  </si>
  <si>
    <t>平成27年4月1日現在</t>
  </si>
  <si>
    <t>平成27年5月1日現在</t>
  </si>
  <si>
    <t>平成27年6月1日現在</t>
  </si>
  <si>
    <t>平成27年7月1日現在</t>
  </si>
  <si>
    <t>平成27年8月1日現在</t>
  </si>
  <si>
    <t>平成27年9月1日現在</t>
  </si>
  <si>
    <t>平成27年10月1日現在</t>
  </si>
  <si>
    <t>平成27年11月1日現在</t>
  </si>
  <si>
    <t>平成27年12月1日現在</t>
  </si>
  <si>
    <t>平成28年1月1日現在</t>
  </si>
  <si>
    <t>平成28年2月1日現在</t>
  </si>
  <si>
    <t>平成28年3月1日現在</t>
  </si>
  <si>
    <t>平成28年4月1日現在</t>
  </si>
  <si>
    <t>平成28年5月1日現在</t>
  </si>
  <si>
    <t>平成28年6月1日現在</t>
  </si>
  <si>
    <t>平成28年7月1日現在</t>
  </si>
  <si>
    <t>平成28年8月1日現在</t>
  </si>
  <si>
    <t>平成28年9月1日現在</t>
  </si>
  <si>
    <t>平成28年10月1日現在</t>
  </si>
  <si>
    <t>平成28年11月1日現在</t>
  </si>
  <si>
    <t>平成28年12月1日現在</t>
  </si>
  <si>
    <t>平成29年1月1日現在</t>
  </si>
  <si>
    <t>平成29年2月1日現在</t>
  </si>
  <si>
    <t>平成29年3月1日現在</t>
  </si>
  <si>
    <t>平成29年4月1日現在</t>
  </si>
  <si>
    <t>平成29年5月1日現在</t>
  </si>
  <si>
    <t>平成29年6月1日現在</t>
  </si>
  <si>
    <t>平成29年7月1日現在</t>
  </si>
  <si>
    <t>平成29年8月1日現在</t>
  </si>
  <si>
    <t>平成29年9月1日現在</t>
  </si>
  <si>
    <t>平成29年10月1日現在</t>
  </si>
  <si>
    <t>平成29年11月1日現在</t>
  </si>
  <si>
    <t>平成29年12月1日現在</t>
  </si>
  <si>
    <t>平成30年1月1日現在</t>
  </si>
  <si>
    <t>平成30年2月1日現在</t>
  </si>
  <si>
    <t>平成30年3月1日現在</t>
  </si>
  <si>
    <t>平成30年4月1日現在</t>
  </si>
  <si>
    <t>平成30年5月1日現在</t>
  </si>
  <si>
    <t>平成30年6月1日現在</t>
  </si>
  <si>
    <t>平成30年7月1日現在</t>
  </si>
  <si>
    <t>平成30年8月1日現在</t>
  </si>
  <si>
    <t>平成30年9月1日現在</t>
  </si>
  <si>
    <t>平成30年10月1日現在</t>
  </si>
  <si>
    <t>平成30年11月1日現在</t>
  </si>
  <si>
    <t>平成30年12月1日現在</t>
  </si>
  <si>
    <t>平成31年1月1日現在</t>
  </si>
  <si>
    <t>平成31年2月1日現在</t>
  </si>
  <si>
    <t>平成31年3月1日現在</t>
  </si>
  <si>
    <t>平成31年4月1日現在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</si>
</sst>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 style="thin"/>
      <right style="hair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4" fillId="0" borderId="30" xfId="48" applyFont="1" applyBorder="1" applyAlignment="1">
      <alignment horizontal="center" vertical="center"/>
    </xf>
    <xf numFmtId="10" fontId="2" fillId="0" borderId="19" xfId="48" applyNumberFormat="1" applyFont="1" applyBorder="1" applyAlignment="1">
      <alignment vertical="center"/>
    </xf>
    <xf numFmtId="10" fontId="2" fillId="0" borderId="16" xfId="48" applyNumberFormat="1" applyFont="1" applyBorder="1" applyAlignment="1">
      <alignment vertical="center"/>
    </xf>
    <xf numFmtId="10" fontId="2" fillId="0" borderId="22" xfId="48" applyNumberFormat="1" applyFont="1" applyBorder="1" applyAlignment="1">
      <alignment vertical="center"/>
    </xf>
    <xf numFmtId="178" fontId="2" fillId="0" borderId="25" xfId="48" applyNumberFormat="1" applyFont="1" applyBorder="1" applyAlignment="1">
      <alignment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34" xfId="48" applyFont="1" applyBorder="1" applyAlignment="1">
      <alignment vertical="center"/>
    </xf>
    <xf numFmtId="10" fontId="2" fillId="0" borderId="35" xfId="48" applyNumberFormat="1" applyFont="1" applyBorder="1" applyAlignment="1">
      <alignment vertical="center"/>
    </xf>
    <xf numFmtId="176" fontId="2" fillId="0" borderId="0" xfId="48" applyNumberFormat="1" applyFont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0" borderId="37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178" fontId="2" fillId="0" borderId="38" xfId="48" applyNumberFormat="1" applyFont="1" applyFill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0" xfId="50" applyFont="1" applyFill="1" applyAlignment="1">
      <alignment vertical="center"/>
    </xf>
    <xf numFmtId="38" fontId="2" fillId="0" borderId="0" xfId="50" applyFont="1" applyAlignment="1">
      <alignment vertical="center"/>
    </xf>
    <xf numFmtId="176" fontId="2" fillId="0" borderId="0" xfId="50" applyNumberFormat="1" applyFont="1" applyFill="1" applyAlignment="1">
      <alignment horizontal="center" vertical="center"/>
    </xf>
    <xf numFmtId="38" fontId="2" fillId="0" borderId="10" xfId="50" applyFont="1" applyFill="1" applyBorder="1" applyAlignment="1">
      <alignment horizontal="center" vertical="center"/>
    </xf>
    <xf numFmtId="38" fontId="2" fillId="0" borderId="11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31" xfId="50" applyFont="1" applyFill="1" applyBorder="1" applyAlignment="1">
      <alignment horizontal="center"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9" xfId="50" applyFont="1" applyFill="1" applyBorder="1" applyAlignment="1">
      <alignment vertical="center"/>
    </xf>
    <xf numFmtId="3" fontId="0" fillId="0" borderId="0" xfId="61" applyNumberFormat="1" applyAlignment="1">
      <alignment vertical="center"/>
      <protection/>
    </xf>
    <xf numFmtId="38" fontId="2" fillId="0" borderId="32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vertical="center"/>
    </xf>
    <xf numFmtId="38" fontId="2" fillId="0" borderId="15" xfId="50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33" xfId="50" applyFont="1" applyFill="1" applyBorder="1" applyAlignment="1">
      <alignment horizontal="center" vertical="center"/>
    </xf>
    <xf numFmtId="38" fontId="2" fillId="0" borderId="20" xfId="50" applyFont="1" applyFill="1" applyBorder="1" applyAlignment="1">
      <alignment vertical="center"/>
    </xf>
    <xf numFmtId="38" fontId="2" fillId="0" borderId="21" xfId="50" applyFont="1" applyFill="1" applyBorder="1" applyAlignment="1">
      <alignment vertical="center"/>
    </xf>
    <xf numFmtId="38" fontId="2" fillId="0" borderId="22" xfId="50" applyFont="1" applyFill="1" applyBorder="1" applyAlignment="1">
      <alignment vertical="center"/>
    </xf>
    <xf numFmtId="38" fontId="2" fillId="0" borderId="23" xfId="50" applyFont="1" applyFill="1" applyBorder="1" applyAlignment="1">
      <alignment horizontal="center" vertical="center"/>
    </xf>
    <xf numFmtId="38" fontId="2" fillId="0" borderId="34" xfId="50" applyFont="1" applyFill="1" applyBorder="1" applyAlignment="1">
      <alignment vertical="center"/>
    </xf>
    <xf numFmtId="38" fontId="2" fillId="0" borderId="29" xfId="50" applyFont="1" applyFill="1" applyBorder="1" applyAlignment="1">
      <alignment vertical="center"/>
    </xf>
    <xf numFmtId="38" fontId="2" fillId="0" borderId="25" xfId="50" applyFont="1" applyFill="1" applyBorder="1" applyAlignment="1">
      <alignment vertical="center"/>
    </xf>
    <xf numFmtId="38" fontId="4" fillId="0" borderId="30" xfId="50" applyFont="1" applyFill="1" applyBorder="1" applyAlignment="1">
      <alignment horizontal="center" vertical="center"/>
    </xf>
    <xf numFmtId="38" fontId="4" fillId="0" borderId="27" xfId="50" applyFont="1" applyFill="1" applyBorder="1" applyAlignment="1">
      <alignment horizontal="center" vertical="center"/>
    </xf>
    <xf numFmtId="10" fontId="2" fillId="0" borderId="19" xfId="50" applyNumberFormat="1" applyFont="1" applyFill="1" applyBorder="1" applyAlignment="1">
      <alignment vertical="center"/>
    </xf>
    <xf numFmtId="10" fontId="2" fillId="0" borderId="16" xfId="50" applyNumberFormat="1" applyFont="1" applyFill="1" applyBorder="1" applyAlignment="1">
      <alignment vertical="center"/>
    </xf>
    <xf numFmtId="10" fontId="2" fillId="0" borderId="22" xfId="50" applyNumberFormat="1" applyFont="1" applyFill="1" applyBorder="1" applyAlignment="1">
      <alignment vertical="center"/>
    </xf>
    <xf numFmtId="38" fontId="2" fillId="0" borderId="24" xfId="50" applyFont="1" applyFill="1" applyBorder="1" applyAlignment="1">
      <alignment vertical="center"/>
    </xf>
    <xf numFmtId="38" fontId="2" fillId="0" borderId="37" xfId="50" applyFont="1" applyFill="1" applyBorder="1" applyAlignment="1">
      <alignment vertical="center"/>
    </xf>
    <xf numFmtId="178" fontId="2" fillId="0" borderId="25" xfId="50" applyNumberFormat="1" applyFont="1" applyFill="1" applyBorder="1" applyAlignment="1">
      <alignment vertical="center"/>
    </xf>
    <xf numFmtId="38" fontId="4" fillId="0" borderId="26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" vertical="center"/>
    </xf>
    <xf numFmtId="10" fontId="2" fillId="0" borderId="35" xfId="50" applyNumberFormat="1" applyFont="1" applyFill="1" applyBorder="1" applyAlignment="1">
      <alignment vertical="center"/>
    </xf>
    <xf numFmtId="178" fontId="2" fillId="0" borderId="38" xfId="50" applyNumberFormat="1" applyFont="1" applyFill="1" applyBorder="1" applyAlignment="1">
      <alignment vertical="center"/>
    </xf>
    <xf numFmtId="38" fontId="3" fillId="0" borderId="0" xfId="48" applyFont="1" applyAlignment="1">
      <alignment horizontal="center" vertical="center"/>
    </xf>
    <xf numFmtId="176" fontId="2" fillId="0" borderId="40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left" vertical="center"/>
    </xf>
    <xf numFmtId="38" fontId="2" fillId="0" borderId="41" xfId="48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38" fontId="2" fillId="0" borderId="43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45" xfId="48" applyFont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176" fontId="2" fillId="0" borderId="40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horizontal="left" vertical="center"/>
    </xf>
    <xf numFmtId="38" fontId="2" fillId="0" borderId="41" xfId="50" applyFont="1" applyFill="1" applyBorder="1" applyAlignment="1">
      <alignment horizontal="center" vertical="center"/>
    </xf>
    <xf numFmtId="38" fontId="2" fillId="0" borderId="42" xfId="50" applyFont="1" applyFill="1" applyBorder="1" applyAlignment="1">
      <alignment horizontal="center" vertical="center"/>
    </xf>
    <xf numFmtId="38" fontId="2" fillId="0" borderId="43" xfId="50" applyFont="1" applyFill="1" applyBorder="1" applyAlignment="1">
      <alignment horizontal="center" vertical="center"/>
    </xf>
    <xf numFmtId="38" fontId="2" fillId="0" borderId="44" xfId="50" applyFont="1" applyFill="1" applyBorder="1" applyAlignment="1">
      <alignment horizontal="center" vertical="center"/>
    </xf>
    <xf numFmtId="38" fontId="2" fillId="0" borderId="45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22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26098</v>
      </c>
      <c r="C5" s="10">
        <v>58429</v>
      </c>
      <c r="D5" s="10">
        <v>28543</v>
      </c>
      <c r="E5" s="11">
        <v>29886</v>
      </c>
    </row>
    <row r="6" spans="1:5" ht="18" customHeight="1">
      <c r="A6" s="28" t="s">
        <v>14</v>
      </c>
      <c r="B6" s="6">
        <v>3734</v>
      </c>
      <c r="C6" s="7">
        <v>8501</v>
      </c>
      <c r="D6" s="7">
        <v>4036</v>
      </c>
      <c r="E6" s="8">
        <v>4465</v>
      </c>
    </row>
    <row r="7" spans="1:5" ht="18" customHeight="1">
      <c r="A7" s="28" t="s">
        <v>15</v>
      </c>
      <c r="B7" s="6">
        <v>2309</v>
      </c>
      <c r="C7" s="7">
        <v>4718</v>
      </c>
      <c r="D7" s="7">
        <v>2204</v>
      </c>
      <c r="E7" s="8">
        <v>2514</v>
      </c>
    </row>
    <row r="8" spans="1:5" ht="18" customHeight="1">
      <c r="A8" s="28" t="s">
        <v>16</v>
      </c>
      <c r="B8" s="6">
        <v>4030</v>
      </c>
      <c r="C8" s="7">
        <v>7778</v>
      </c>
      <c r="D8" s="7">
        <v>3594</v>
      </c>
      <c r="E8" s="8">
        <v>4184</v>
      </c>
    </row>
    <row r="9" spans="1:5" ht="18" customHeight="1">
      <c r="A9" s="27" t="s">
        <v>17</v>
      </c>
      <c r="B9" s="9">
        <v>2521</v>
      </c>
      <c r="C9" s="10">
        <v>5169</v>
      </c>
      <c r="D9" s="10">
        <v>2416</v>
      </c>
      <c r="E9" s="11">
        <v>2753</v>
      </c>
    </row>
    <row r="10" spans="1:5" ht="18" customHeight="1">
      <c r="A10" s="28" t="s">
        <v>18</v>
      </c>
      <c r="B10" s="6">
        <v>17267</v>
      </c>
      <c r="C10" s="7">
        <v>37791</v>
      </c>
      <c r="D10" s="7">
        <v>18089</v>
      </c>
      <c r="E10" s="8">
        <v>19702</v>
      </c>
    </row>
    <row r="11" spans="1:5" ht="18" customHeight="1" thickBot="1">
      <c r="A11" s="29" t="s">
        <v>19</v>
      </c>
      <c r="B11" s="12">
        <v>2897</v>
      </c>
      <c r="C11" s="13">
        <v>5877</v>
      </c>
      <c r="D11" s="13">
        <v>2835</v>
      </c>
      <c r="E11" s="14">
        <v>3042</v>
      </c>
    </row>
    <row r="12" spans="1:6" ht="19.5" customHeight="1" thickTop="1">
      <c r="A12" s="15" t="s">
        <v>4</v>
      </c>
      <c r="B12" s="30">
        <f>SUM(B5:B11)</f>
        <v>58856</v>
      </c>
      <c r="C12" s="21">
        <f>SUM(C5:C11)</f>
        <v>128263</v>
      </c>
      <c r="D12" s="21">
        <f>SUM(D5:D11)</f>
        <v>61717</v>
      </c>
      <c r="E12" s="21">
        <f>SUM(E5:E11)</f>
        <v>66546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v>26098</v>
      </c>
      <c r="C18" s="37">
        <v>26068</v>
      </c>
      <c r="D18" s="9">
        <f aca="true" t="shared" si="0" ref="D18:D24">+B18-C18</f>
        <v>30</v>
      </c>
      <c r="E18" s="23">
        <f>+D18/C18</f>
        <v>0.0011508362743593678</v>
      </c>
    </row>
    <row r="19" spans="1:5" ht="13.5">
      <c r="A19" s="28" t="s">
        <v>14</v>
      </c>
      <c r="B19" s="6">
        <v>3734</v>
      </c>
      <c r="C19" s="6">
        <v>3740</v>
      </c>
      <c r="D19" s="9">
        <f t="shared" si="0"/>
        <v>-6</v>
      </c>
      <c r="E19" s="24">
        <f>+D19/C19</f>
        <v>-0.0016042780748663102</v>
      </c>
    </row>
    <row r="20" spans="1:5" ht="13.5">
      <c r="A20" s="28" t="s">
        <v>15</v>
      </c>
      <c r="B20" s="6">
        <v>2309</v>
      </c>
      <c r="C20" s="6">
        <v>2309</v>
      </c>
      <c r="D20" s="6">
        <f t="shared" si="0"/>
        <v>0</v>
      </c>
      <c r="E20" s="24">
        <f aca="true" t="shared" si="1" ref="E20:E25">+D20/C20</f>
        <v>0</v>
      </c>
    </row>
    <row r="21" spans="1:5" ht="13.5">
      <c r="A21" s="28" t="s">
        <v>16</v>
      </c>
      <c r="B21" s="6">
        <v>4030</v>
      </c>
      <c r="C21" s="6">
        <v>4039</v>
      </c>
      <c r="D21" s="6">
        <f t="shared" si="0"/>
        <v>-9</v>
      </c>
      <c r="E21" s="24">
        <f t="shared" si="1"/>
        <v>-0.0022282743253280515</v>
      </c>
    </row>
    <row r="22" spans="1:5" ht="13.5">
      <c r="A22" s="27" t="s">
        <v>17</v>
      </c>
      <c r="B22" s="9">
        <v>2521</v>
      </c>
      <c r="C22" s="9">
        <v>2522</v>
      </c>
      <c r="D22" s="9">
        <f t="shared" si="0"/>
        <v>-1</v>
      </c>
      <c r="E22" s="23">
        <f t="shared" si="1"/>
        <v>-0.0003965107057890563</v>
      </c>
    </row>
    <row r="23" spans="1:5" ht="13.5">
      <c r="A23" s="28" t="s">
        <v>18</v>
      </c>
      <c r="B23" s="6">
        <v>17267</v>
      </c>
      <c r="C23" s="6">
        <v>17259</v>
      </c>
      <c r="D23" s="6">
        <f t="shared" si="0"/>
        <v>8</v>
      </c>
      <c r="E23" s="24">
        <f t="shared" si="1"/>
        <v>0.000463526276145779</v>
      </c>
    </row>
    <row r="24" spans="1:5" ht="14.25" thickBot="1">
      <c r="A24" s="29" t="s">
        <v>19</v>
      </c>
      <c r="B24" s="12">
        <v>2897</v>
      </c>
      <c r="C24" s="38">
        <v>2895</v>
      </c>
      <c r="D24" s="12">
        <f t="shared" si="0"/>
        <v>2</v>
      </c>
      <c r="E24" s="25">
        <f t="shared" si="1"/>
        <v>0.000690846286701209</v>
      </c>
    </row>
    <row r="25" spans="1:5" ht="14.25" thickTop="1">
      <c r="A25" s="15" t="s">
        <v>4</v>
      </c>
      <c r="B25" s="16">
        <f>SUM(B18:B24)</f>
        <v>58856</v>
      </c>
      <c r="C25" s="35">
        <f>SUM(C18:C24)</f>
        <v>58832</v>
      </c>
      <c r="D25" s="34">
        <f>SUM(D18:D24)</f>
        <v>24</v>
      </c>
      <c r="E25" s="26">
        <f t="shared" si="1"/>
        <v>0.0004079412564590699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v>58429</v>
      </c>
      <c r="C30" s="10">
        <v>58373</v>
      </c>
      <c r="D30" s="9">
        <f aca="true" t="shared" si="2" ref="D30:D36">+B30-C30</f>
        <v>56</v>
      </c>
      <c r="E30" s="23">
        <f aca="true" t="shared" si="3" ref="E30:E37">+D30/C30</f>
        <v>0.0009593476436023504</v>
      </c>
    </row>
    <row r="31" spans="1:5" ht="13.5">
      <c r="A31" s="28" t="s">
        <v>14</v>
      </c>
      <c r="B31" s="7">
        <v>8501</v>
      </c>
      <c r="C31" s="7">
        <v>8498</v>
      </c>
      <c r="D31" s="6">
        <f t="shared" si="2"/>
        <v>3</v>
      </c>
      <c r="E31" s="23">
        <f t="shared" si="3"/>
        <v>0.0003530242409978819</v>
      </c>
    </row>
    <row r="32" spans="1:5" ht="13.5">
      <c r="A32" s="28" t="s">
        <v>15</v>
      </c>
      <c r="B32" s="7">
        <v>4718</v>
      </c>
      <c r="C32" s="7">
        <v>4731</v>
      </c>
      <c r="D32" s="6">
        <f t="shared" si="2"/>
        <v>-13</v>
      </c>
      <c r="E32" s="23">
        <f t="shared" si="3"/>
        <v>-0.002747833439019235</v>
      </c>
    </row>
    <row r="33" spans="1:5" ht="13.5">
      <c r="A33" s="28" t="s">
        <v>16</v>
      </c>
      <c r="B33" s="7">
        <v>7778</v>
      </c>
      <c r="C33" s="7">
        <v>7797</v>
      </c>
      <c r="D33" s="6">
        <f t="shared" si="2"/>
        <v>-19</v>
      </c>
      <c r="E33" s="23">
        <f t="shared" si="3"/>
        <v>-0.00243683468000513</v>
      </c>
    </row>
    <row r="34" spans="1:5" ht="13.5">
      <c r="A34" s="27" t="s">
        <v>17</v>
      </c>
      <c r="B34" s="10">
        <v>5169</v>
      </c>
      <c r="C34" s="10">
        <v>5171</v>
      </c>
      <c r="D34" s="9">
        <f t="shared" si="2"/>
        <v>-2</v>
      </c>
      <c r="E34" s="23">
        <f t="shared" si="3"/>
        <v>-0.00038677238445175013</v>
      </c>
    </row>
    <row r="35" spans="1:5" ht="13.5">
      <c r="A35" s="28" t="s">
        <v>18</v>
      </c>
      <c r="B35" s="7">
        <v>37791</v>
      </c>
      <c r="C35" s="7">
        <v>37768</v>
      </c>
      <c r="D35" s="6">
        <f t="shared" si="2"/>
        <v>23</v>
      </c>
      <c r="E35" s="23">
        <f t="shared" si="3"/>
        <v>0.0006089811480618513</v>
      </c>
    </row>
    <row r="36" spans="1:5" ht="14.25" thickBot="1">
      <c r="A36" s="29" t="s">
        <v>19</v>
      </c>
      <c r="B36" s="13">
        <v>5877</v>
      </c>
      <c r="C36" s="13">
        <v>5887</v>
      </c>
      <c r="D36" s="12">
        <f t="shared" si="2"/>
        <v>-10</v>
      </c>
      <c r="E36" s="31">
        <f t="shared" si="3"/>
        <v>-0.0016986580601324954</v>
      </c>
    </row>
    <row r="37" spans="1:5" ht="14.25" thickTop="1">
      <c r="A37" s="15" t="s">
        <v>4</v>
      </c>
      <c r="B37" s="30">
        <f>SUM(B30:B36)</f>
        <v>128263</v>
      </c>
      <c r="C37" s="17">
        <f>SUM(C30:C36)</f>
        <v>128225</v>
      </c>
      <c r="D37" s="34">
        <f>SUM(D30:D36)</f>
        <v>38</v>
      </c>
      <c r="E37" s="36">
        <f t="shared" si="3"/>
        <v>0.0002963540651199064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31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26311</v>
      </c>
      <c r="C5" s="10">
        <f>D5+E5</f>
        <v>58432</v>
      </c>
      <c r="D5" s="10">
        <v>28508</v>
      </c>
      <c r="E5" s="11">
        <v>29924</v>
      </c>
    </row>
    <row r="6" spans="1:5" ht="18" customHeight="1">
      <c r="A6" s="28" t="s">
        <v>14</v>
      </c>
      <c r="B6" s="6">
        <v>3725</v>
      </c>
      <c r="C6" s="7">
        <f aca="true" t="shared" si="0" ref="C6:C11">D6+E6</f>
        <v>8419</v>
      </c>
      <c r="D6" s="7">
        <v>3995</v>
      </c>
      <c r="E6" s="8">
        <v>4424</v>
      </c>
    </row>
    <row r="7" spans="1:5" ht="18" customHeight="1">
      <c r="A7" s="28" t="s">
        <v>15</v>
      </c>
      <c r="B7" s="6">
        <v>2282</v>
      </c>
      <c r="C7" s="7">
        <f t="shared" si="0"/>
        <v>4629</v>
      </c>
      <c r="D7" s="7">
        <v>2154</v>
      </c>
      <c r="E7" s="8">
        <v>2475</v>
      </c>
    </row>
    <row r="8" spans="1:5" ht="18" customHeight="1">
      <c r="A8" s="28" t="s">
        <v>16</v>
      </c>
      <c r="B8" s="6">
        <v>3991</v>
      </c>
      <c r="C8" s="7">
        <f t="shared" si="0"/>
        <v>7624</v>
      </c>
      <c r="D8" s="7">
        <v>3507</v>
      </c>
      <c r="E8" s="8">
        <v>4117</v>
      </c>
    </row>
    <row r="9" spans="1:5" ht="18" customHeight="1">
      <c r="A9" s="27" t="s">
        <v>17</v>
      </c>
      <c r="B9" s="9">
        <v>2524</v>
      </c>
      <c r="C9" s="10">
        <f t="shared" si="0"/>
        <v>5117</v>
      </c>
      <c r="D9" s="10">
        <v>2387</v>
      </c>
      <c r="E9" s="11">
        <v>2730</v>
      </c>
    </row>
    <row r="10" spans="1:5" ht="18" customHeight="1">
      <c r="A10" s="28" t="s">
        <v>18</v>
      </c>
      <c r="B10" s="6">
        <v>17500</v>
      </c>
      <c r="C10" s="7">
        <f t="shared" si="0"/>
        <v>38037</v>
      </c>
      <c r="D10" s="7">
        <v>18265</v>
      </c>
      <c r="E10" s="8">
        <v>19772</v>
      </c>
    </row>
    <row r="11" spans="1:5" ht="18" customHeight="1" thickBot="1">
      <c r="A11" s="29" t="s">
        <v>19</v>
      </c>
      <c r="B11" s="12">
        <v>2882</v>
      </c>
      <c r="C11" s="13">
        <f t="shared" si="0"/>
        <v>5804</v>
      </c>
      <c r="D11" s="13">
        <v>2790</v>
      </c>
      <c r="E11" s="14">
        <v>3014</v>
      </c>
    </row>
    <row r="12" spans="1:6" ht="19.5" customHeight="1" thickTop="1">
      <c r="A12" s="15" t="s">
        <v>4</v>
      </c>
      <c r="B12" s="30">
        <f>SUM(B5:B11)</f>
        <v>59215</v>
      </c>
      <c r="C12" s="21">
        <f>SUM(C5:C11)</f>
        <v>128062</v>
      </c>
      <c r="D12" s="21">
        <f>SUM(D5:D11)</f>
        <v>61606</v>
      </c>
      <c r="E12" s="21">
        <f>SUM(E5:E11)</f>
        <v>66456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26311</v>
      </c>
      <c r="C18" s="9">
        <v>26317</v>
      </c>
      <c r="D18" s="9">
        <f aca="true" t="shared" si="1" ref="D18:D24">+B18-C18</f>
        <v>-6</v>
      </c>
      <c r="E18" s="23">
        <f>+D18/C18</f>
        <v>-0.0002279895124824258</v>
      </c>
    </row>
    <row r="19" spans="1:5" ht="13.5">
      <c r="A19" s="28" t="s">
        <v>14</v>
      </c>
      <c r="B19" s="6">
        <f aca="true" t="shared" si="2" ref="B19:B24">B6</f>
        <v>3725</v>
      </c>
      <c r="C19" s="6">
        <v>3731</v>
      </c>
      <c r="D19" s="9">
        <f t="shared" si="1"/>
        <v>-6</v>
      </c>
      <c r="E19" s="24">
        <f>+D19/C19</f>
        <v>-0.0016081479496113642</v>
      </c>
    </row>
    <row r="20" spans="1:5" ht="13.5">
      <c r="A20" s="28" t="s">
        <v>15</v>
      </c>
      <c r="B20" s="6">
        <f t="shared" si="2"/>
        <v>2282</v>
      </c>
      <c r="C20" s="6">
        <v>2286</v>
      </c>
      <c r="D20" s="6">
        <f t="shared" si="1"/>
        <v>-4</v>
      </c>
      <c r="E20" s="24">
        <f aca="true" t="shared" si="3" ref="E20:E25">+D20/C20</f>
        <v>-0.0017497812773403325</v>
      </c>
    </row>
    <row r="21" spans="1:5" ht="13.5">
      <c r="A21" s="28" t="s">
        <v>16</v>
      </c>
      <c r="B21" s="6">
        <f t="shared" si="2"/>
        <v>3991</v>
      </c>
      <c r="C21" s="6">
        <v>3995</v>
      </c>
      <c r="D21" s="6">
        <f t="shared" si="1"/>
        <v>-4</v>
      </c>
      <c r="E21" s="24">
        <f t="shared" si="3"/>
        <v>-0.0010012515644555694</v>
      </c>
    </row>
    <row r="22" spans="1:5" ht="13.5">
      <c r="A22" s="27" t="s">
        <v>17</v>
      </c>
      <c r="B22" s="9">
        <f t="shared" si="2"/>
        <v>2524</v>
      </c>
      <c r="C22" s="9">
        <v>2528</v>
      </c>
      <c r="D22" s="9">
        <f t="shared" si="1"/>
        <v>-4</v>
      </c>
      <c r="E22" s="23">
        <f t="shared" si="3"/>
        <v>-0.0015822784810126582</v>
      </c>
    </row>
    <row r="23" spans="1:5" ht="13.5">
      <c r="A23" s="28" t="s">
        <v>18</v>
      </c>
      <c r="B23" s="6">
        <f t="shared" si="2"/>
        <v>17500</v>
      </c>
      <c r="C23" s="6">
        <v>17485</v>
      </c>
      <c r="D23" s="6">
        <f t="shared" si="1"/>
        <v>15</v>
      </c>
      <c r="E23" s="24">
        <f t="shared" si="3"/>
        <v>0.0008578781812982557</v>
      </c>
    </row>
    <row r="24" spans="1:5" ht="14.25" thickBot="1">
      <c r="A24" s="29" t="s">
        <v>19</v>
      </c>
      <c r="B24" s="12">
        <f t="shared" si="2"/>
        <v>2882</v>
      </c>
      <c r="C24" s="12">
        <v>2884</v>
      </c>
      <c r="D24" s="12">
        <f t="shared" si="1"/>
        <v>-2</v>
      </c>
      <c r="E24" s="25">
        <f t="shared" si="3"/>
        <v>-0.0006934812760055479</v>
      </c>
    </row>
    <row r="25" spans="1:5" ht="14.25" thickTop="1">
      <c r="A25" s="15" t="s">
        <v>4</v>
      </c>
      <c r="B25" s="16">
        <f>SUM(B18:B24)</f>
        <v>59215</v>
      </c>
      <c r="C25" s="35">
        <f>SUM(C18:C24)</f>
        <v>59226</v>
      </c>
      <c r="D25" s="34">
        <f>SUM(D18:D24)</f>
        <v>-11</v>
      </c>
      <c r="E25" s="26">
        <f t="shared" si="3"/>
        <v>-0.00018572924053625098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58432</v>
      </c>
      <c r="C30" s="10">
        <v>58422</v>
      </c>
      <c r="D30" s="9">
        <f aca="true" t="shared" si="4" ref="D30:D36">+B30-C30</f>
        <v>10</v>
      </c>
      <c r="E30" s="23">
        <f aca="true" t="shared" si="5" ref="E30:E37">+D30/C30</f>
        <v>0.0001711683954674609</v>
      </c>
    </row>
    <row r="31" spans="1:5" ht="13.5">
      <c r="A31" s="28" t="s">
        <v>14</v>
      </c>
      <c r="B31" s="7">
        <f aca="true" t="shared" si="6" ref="B31:B36">C6</f>
        <v>8419</v>
      </c>
      <c r="C31" s="7">
        <v>8431</v>
      </c>
      <c r="D31" s="6">
        <f t="shared" si="4"/>
        <v>-12</v>
      </c>
      <c r="E31" s="23">
        <f t="shared" si="5"/>
        <v>-0.0014233187047799788</v>
      </c>
    </row>
    <row r="32" spans="1:5" ht="13.5">
      <c r="A32" s="28" t="s">
        <v>15</v>
      </c>
      <c r="B32" s="7">
        <f t="shared" si="6"/>
        <v>4629</v>
      </c>
      <c r="C32" s="7">
        <v>4638</v>
      </c>
      <c r="D32" s="6">
        <f t="shared" si="4"/>
        <v>-9</v>
      </c>
      <c r="E32" s="23">
        <f t="shared" si="5"/>
        <v>-0.0019404915912031048</v>
      </c>
    </row>
    <row r="33" spans="1:5" ht="13.5">
      <c r="A33" s="28" t="s">
        <v>16</v>
      </c>
      <c r="B33" s="7">
        <f t="shared" si="6"/>
        <v>7624</v>
      </c>
      <c r="C33" s="7">
        <v>7629</v>
      </c>
      <c r="D33" s="6">
        <f t="shared" si="4"/>
        <v>-5</v>
      </c>
      <c r="E33" s="23">
        <f t="shared" si="5"/>
        <v>-0.0006553938917289291</v>
      </c>
    </row>
    <row r="34" spans="1:5" ht="13.5">
      <c r="A34" s="27" t="s">
        <v>17</v>
      </c>
      <c r="B34" s="10">
        <f t="shared" si="6"/>
        <v>5117</v>
      </c>
      <c r="C34" s="10">
        <v>5131</v>
      </c>
      <c r="D34" s="9">
        <f t="shared" si="4"/>
        <v>-14</v>
      </c>
      <c r="E34" s="23">
        <f t="shared" si="5"/>
        <v>-0.002728512960436562</v>
      </c>
    </row>
    <row r="35" spans="1:5" ht="13.5">
      <c r="A35" s="28" t="s">
        <v>18</v>
      </c>
      <c r="B35" s="7">
        <f t="shared" si="6"/>
        <v>38037</v>
      </c>
      <c r="C35" s="7">
        <v>37983</v>
      </c>
      <c r="D35" s="6">
        <f t="shared" si="4"/>
        <v>54</v>
      </c>
      <c r="E35" s="23">
        <f t="shared" si="5"/>
        <v>0.0014216886501856093</v>
      </c>
    </row>
    <row r="36" spans="1:5" ht="14.25" thickBot="1">
      <c r="A36" s="29" t="s">
        <v>19</v>
      </c>
      <c r="B36" s="13">
        <f t="shared" si="6"/>
        <v>5804</v>
      </c>
      <c r="C36" s="13">
        <v>5811</v>
      </c>
      <c r="D36" s="12">
        <f t="shared" si="4"/>
        <v>-7</v>
      </c>
      <c r="E36" s="31">
        <f t="shared" si="5"/>
        <v>-0.0012046119428669765</v>
      </c>
    </row>
    <row r="37" spans="1:5" ht="14.25" thickTop="1">
      <c r="A37" s="15" t="s">
        <v>4</v>
      </c>
      <c r="B37" s="30">
        <f>SUM(B30:B36)</f>
        <v>128062</v>
      </c>
      <c r="C37" s="17">
        <f>SUM(C30:C36)</f>
        <v>128045</v>
      </c>
      <c r="D37" s="34">
        <f>SUM(D30:D36)</f>
        <v>17</v>
      </c>
      <c r="E37" s="36">
        <f t="shared" si="5"/>
        <v>0.00013276582451481902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32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26315</v>
      </c>
      <c r="C5" s="10">
        <v>58484</v>
      </c>
      <c r="D5" s="10">
        <v>28529</v>
      </c>
      <c r="E5" s="11">
        <v>29955</v>
      </c>
    </row>
    <row r="6" spans="1:5" ht="18" customHeight="1">
      <c r="A6" s="28" t="s">
        <v>14</v>
      </c>
      <c r="B6" s="6">
        <v>3721</v>
      </c>
      <c r="C6" s="7">
        <v>8433</v>
      </c>
      <c r="D6" s="7">
        <v>3997</v>
      </c>
      <c r="E6" s="8">
        <v>4436</v>
      </c>
    </row>
    <row r="7" spans="1:5" ht="18" customHeight="1">
      <c r="A7" s="28" t="s">
        <v>15</v>
      </c>
      <c r="B7" s="6">
        <v>2279</v>
      </c>
      <c r="C7" s="7">
        <v>4630</v>
      </c>
      <c r="D7" s="7">
        <v>2156</v>
      </c>
      <c r="E7" s="8">
        <v>2474</v>
      </c>
    </row>
    <row r="8" spans="1:5" ht="18" customHeight="1">
      <c r="A8" s="28" t="s">
        <v>16</v>
      </c>
      <c r="B8" s="6">
        <v>3992</v>
      </c>
      <c r="C8" s="7">
        <v>7610</v>
      </c>
      <c r="D8" s="7">
        <v>3499</v>
      </c>
      <c r="E8" s="8">
        <v>4111</v>
      </c>
    </row>
    <row r="9" spans="1:5" ht="18" customHeight="1">
      <c r="A9" s="27" t="s">
        <v>17</v>
      </c>
      <c r="B9" s="9">
        <v>2543</v>
      </c>
      <c r="C9" s="10">
        <v>5130</v>
      </c>
      <c r="D9" s="10">
        <v>2384</v>
      </c>
      <c r="E9" s="11">
        <v>2746</v>
      </c>
    </row>
    <row r="10" spans="1:5" ht="18" customHeight="1">
      <c r="A10" s="28" t="s">
        <v>18</v>
      </c>
      <c r="B10" s="6">
        <v>17507</v>
      </c>
      <c r="C10" s="7">
        <v>38045</v>
      </c>
      <c r="D10" s="7">
        <v>18277</v>
      </c>
      <c r="E10" s="8">
        <v>19768</v>
      </c>
    </row>
    <row r="11" spans="1:5" ht="18" customHeight="1" thickBot="1">
      <c r="A11" s="29" t="s">
        <v>19</v>
      </c>
      <c r="B11" s="12">
        <v>2877</v>
      </c>
      <c r="C11" s="13">
        <v>5798</v>
      </c>
      <c r="D11" s="13">
        <v>2792</v>
      </c>
      <c r="E11" s="14">
        <v>3006</v>
      </c>
    </row>
    <row r="12" spans="1:6" ht="19.5" customHeight="1" thickTop="1">
      <c r="A12" s="15" t="s">
        <v>4</v>
      </c>
      <c r="B12" s="30">
        <f>SUM(B5:B11)</f>
        <v>59234</v>
      </c>
      <c r="C12" s="21">
        <f>SUM(C5:C11)</f>
        <v>128130</v>
      </c>
      <c r="D12" s="21">
        <f>SUM(D5:D11)</f>
        <v>61634</v>
      </c>
      <c r="E12" s="21">
        <f>SUM(E5:E11)</f>
        <v>66496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26315</v>
      </c>
      <c r="C18" s="9">
        <v>26311</v>
      </c>
      <c r="D18" s="9">
        <f aca="true" t="shared" si="0" ref="D18:D24">+B18-C18</f>
        <v>4</v>
      </c>
      <c r="E18" s="23">
        <f>+D18/C18</f>
        <v>0.0001520276690357645</v>
      </c>
    </row>
    <row r="19" spans="1:5" ht="13.5">
      <c r="A19" s="28" t="s">
        <v>14</v>
      </c>
      <c r="B19" s="6">
        <f aca="true" t="shared" si="1" ref="B19:B24">B6</f>
        <v>3721</v>
      </c>
      <c r="C19" s="6">
        <v>3725</v>
      </c>
      <c r="D19" s="9">
        <f t="shared" si="0"/>
        <v>-4</v>
      </c>
      <c r="E19" s="24">
        <f>+D19/C19</f>
        <v>-0.0010738255033557046</v>
      </c>
    </row>
    <row r="20" spans="1:5" ht="13.5">
      <c r="A20" s="28" t="s">
        <v>15</v>
      </c>
      <c r="B20" s="6">
        <f t="shared" si="1"/>
        <v>2279</v>
      </c>
      <c r="C20" s="6">
        <v>2282</v>
      </c>
      <c r="D20" s="6">
        <f t="shared" si="0"/>
        <v>-3</v>
      </c>
      <c r="E20" s="24">
        <f aca="true" t="shared" si="2" ref="E20:E25">+D20/C20</f>
        <v>-0.0013146362839614374</v>
      </c>
    </row>
    <row r="21" spans="1:5" ht="13.5">
      <c r="A21" s="28" t="s">
        <v>16</v>
      </c>
      <c r="B21" s="6">
        <f t="shared" si="1"/>
        <v>3992</v>
      </c>
      <c r="C21" s="6">
        <v>3991</v>
      </c>
      <c r="D21" s="6">
        <f t="shared" si="0"/>
        <v>1</v>
      </c>
      <c r="E21" s="24">
        <f t="shared" si="2"/>
        <v>0.00025056376847907793</v>
      </c>
    </row>
    <row r="22" spans="1:5" ht="13.5">
      <c r="A22" s="27" t="s">
        <v>17</v>
      </c>
      <c r="B22" s="9">
        <f t="shared" si="1"/>
        <v>2543</v>
      </c>
      <c r="C22" s="9">
        <v>2524</v>
      </c>
      <c r="D22" s="9">
        <f t="shared" si="0"/>
        <v>19</v>
      </c>
      <c r="E22" s="23">
        <f t="shared" si="2"/>
        <v>0.007527733755942948</v>
      </c>
    </row>
    <row r="23" spans="1:5" ht="13.5">
      <c r="A23" s="28" t="s">
        <v>18</v>
      </c>
      <c r="B23" s="6">
        <f t="shared" si="1"/>
        <v>17507</v>
      </c>
      <c r="C23" s="6">
        <v>17500</v>
      </c>
      <c r="D23" s="6">
        <f t="shared" si="0"/>
        <v>7</v>
      </c>
      <c r="E23" s="24">
        <f t="shared" si="2"/>
        <v>0.0004</v>
      </c>
    </row>
    <row r="24" spans="1:5" ht="14.25" thickBot="1">
      <c r="A24" s="29" t="s">
        <v>19</v>
      </c>
      <c r="B24" s="12">
        <f t="shared" si="1"/>
        <v>2877</v>
      </c>
      <c r="C24" s="12">
        <v>2882</v>
      </c>
      <c r="D24" s="12">
        <f t="shared" si="0"/>
        <v>-5</v>
      </c>
      <c r="E24" s="25">
        <f t="shared" si="2"/>
        <v>-0.0017349063150589867</v>
      </c>
    </row>
    <row r="25" spans="1:5" ht="14.25" thickTop="1">
      <c r="A25" s="15" t="s">
        <v>4</v>
      </c>
      <c r="B25" s="16">
        <f>SUM(B18:B24)</f>
        <v>59234</v>
      </c>
      <c r="C25" s="35">
        <f>SUM(C18:C24)</f>
        <v>59215</v>
      </c>
      <c r="D25" s="34">
        <f>SUM(D18:D24)</f>
        <v>19</v>
      </c>
      <c r="E25" s="26">
        <f t="shared" si="2"/>
        <v>0.00032086464578231865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58484</v>
      </c>
      <c r="C30" s="10">
        <v>58432</v>
      </c>
      <c r="D30" s="9">
        <f aca="true" t="shared" si="3" ref="D30:D36">+B30-C30</f>
        <v>52</v>
      </c>
      <c r="E30" s="23">
        <f aca="true" t="shared" si="4" ref="E30:E37">+D30/C30</f>
        <v>0.0008899233296823659</v>
      </c>
    </row>
    <row r="31" spans="1:5" ht="13.5">
      <c r="A31" s="28" t="s">
        <v>14</v>
      </c>
      <c r="B31" s="7">
        <f aca="true" t="shared" si="5" ref="B31:B36">C6</f>
        <v>8433</v>
      </c>
      <c r="C31" s="7">
        <v>8419</v>
      </c>
      <c r="D31" s="6">
        <f t="shared" si="3"/>
        <v>14</v>
      </c>
      <c r="E31" s="23">
        <f t="shared" si="4"/>
        <v>0.0016629053331749615</v>
      </c>
    </row>
    <row r="32" spans="1:5" ht="13.5">
      <c r="A32" s="28" t="s">
        <v>15</v>
      </c>
      <c r="B32" s="7">
        <f t="shared" si="5"/>
        <v>4630</v>
      </c>
      <c r="C32" s="7">
        <v>4629</v>
      </c>
      <c r="D32" s="6">
        <f t="shared" si="3"/>
        <v>1</v>
      </c>
      <c r="E32" s="23">
        <f t="shared" si="4"/>
        <v>0.00021602937999567941</v>
      </c>
    </row>
    <row r="33" spans="1:5" ht="13.5">
      <c r="A33" s="28" t="s">
        <v>16</v>
      </c>
      <c r="B33" s="7">
        <f t="shared" si="5"/>
        <v>7610</v>
      </c>
      <c r="C33" s="7">
        <v>7624</v>
      </c>
      <c r="D33" s="6">
        <f t="shared" si="3"/>
        <v>-14</v>
      </c>
      <c r="E33" s="23">
        <f t="shared" si="4"/>
        <v>-0.0018363064008394543</v>
      </c>
    </row>
    <row r="34" spans="1:5" ht="13.5">
      <c r="A34" s="27" t="s">
        <v>17</v>
      </c>
      <c r="B34" s="10">
        <f t="shared" si="5"/>
        <v>5130</v>
      </c>
      <c r="C34" s="10">
        <v>5117</v>
      </c>
      <c r="D34" s="9">
        <f t="shared" si="3"/>
        <v>13</v>
      </c>
      <c r="E34" s="23">
        <f t="shared" si="4"/>
        <v>0.0025405511041625955</v>
      </c>
    </row>
    <row r="35" spans="1:5" ht="13.5">
      <c r="A35" s="28" t="s">
        <v>18</v>
      </c>
      <c r="B35" s="7">
        <f t="shared" si="5"/>
        <v>38045</v>
      </c>
      <c r="C35" s="7">
        <v>38037</v>
      </c>
      <c r="D35" s="6">
        <f t="shared" si="3"/>
        <v>8</v>
      </c>
      <c r="E35" s="23">
        <f t="shared" si="4"/>
        <v>0.0002103215290375161</v>
      </c>
    </row>
    <row r="36" spans="1:5" ht="14.25" thickBot="1">
      <c r="A36" s="29" t="s">
        <v>19</v>
      </c>
      <c r="B36" s="13">
        <f t="shared" si="5"/>
        <v>5798</v>
      </c>
      <c r="C36" s="13">
        <v>5804</v>
      </c>
      <c r="D36" s="12">
        <f t="shared" si="3"/>
        <v>-6</v>
      </c>
      <c r="E36" s="31">
        <f t="shared" si="4"/>
        <v>-0.0010337698139214334</v>
      </c>
    </row>
    <row r="37" spans="1:5" ht="14.25" thickTop="1">
      <c r="A37" s="15" t="s">
        <v>4</v>
      </c>
      <c r="B37" s="30">
        <f>SUM(B30:B36)</f>
        <v>128130</v>
      </c>
      <c r="C37" s="17">
        <f>SUM(C30:C36)</f>
        <v>128062</v>
      </c>
      <c r="D37" s="34">
        <f>SUM(D30:D36)</f>
        <v>68</v>
      </c>
      <c r="E37" s="36">
        <f t="shared" si="4"/>
        <v>0.0005309928003623245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33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26321</v>
      </c>
      <c r="C5" s="10">
        <v>58511</v>
      </c>
      <c r="D5" s="10">
        <v>28540</v>
      </c>
      <c r="E5" s="11">
        <v>29971</v>
      </c>
    </row>
    <row r="6" spans="1:5" ht="18" customHeight="1">
      <c r="A6" s="28" t="s">
        <v>14</v>
      </c>
      <c r="B6" s="6">
        <v>3723</v>
      </c>
      <c r="C6" s="7">
        <v>8430</v>
      </c>
      <c r="D6" s="7">
        <v>3998</v>
      </c>
      <c r="E6" s="8">
        <v>4432</v>
      </c>
    </row>
    <row r="7" spans="1:5" ht="18" customHeight="1">
      <c r="A7" s="28" t="s">
        <v>15</v>
      </c>
      <c r="B7" s="6">
        <v>2273</v>
      </c>
      <c r="C7" s="7">
        <v>4622</v>
      </c>
      <c r="D7" s="7">
        <v>2154</v>
      </c>
      <c r="E7" s="8">
        <v>2468</v>
      </c>
    </row>
    <row r="8" spans="1:5" ht="18" customHeight="1">
      <c r="A8" s="28" t="s">
        <v>16</v>
      </c>
      <c r="B8" s="6">
        <v>4002</v>
      </c>
      <c r="C8" s="7">
        <v>7611</v>
      </c>
      <c r="D8" s="7">
        <v>3496</v>
      </c>
      <c r="E8" s="8">
        <v>4115</v>
      </c>
    </row>
    <row r="9" spans="1:5" ht="18" customHeight="1">
      <c r="A9" s="27" t="s">
        <v>17</v>
      </c>
      <c r="B9" s="9">
        <v>2514</v>
      </c>
      <c r="C9" s="10">
        <v>5098</v>
      </c>
      <c r="D9" s="10">
        <v>2378</v>
      </c>
      <c r="E9" s="11">
        <v>2720</v>
      </c>
    </row>
    <row r="10" spans="1:5" ht="18" customHeight="1">
      <c r="A10" s="28" t="s">
        <v>18</v>
      </c>
      <c r="B10" s="6">
        <v>17487</v>
      </c>
      <c r="C10" s="7">
        <v>38031</v>
      </c>
      <c r="D10" s="7">
        <v>18267</v>
      </c>
      <c r="E10" s="8">
        <v>19764</v>
      </c>
    </row>
    <row r="11" spans="1:5" ht="18" customHeight="1" thickBot="1">
      <c r="A11" s="29" t="s">
        <v>19</v>
      </c>
      <c r="B11" s="12">
        <v>2868</v>
      </c>
      <c r="C11" s="13">
        <v>5794</v>
      </c>
      <c r="D11" s="13">
        <v>2789</v>
      </c>
      <c r="E11" s="14">
        <v>3005</v>
      </c>
    </row>
    <row r="12" spans="1:6" ht="19.5" customHeight="1" thickTop="1">
      <c r="A12" s="15" t="s">
        <v>4</v>
      </c>
      <c r="B12" s="30">
        <f>SUM(B5:B11)</f>
        <v>59188</v>
      </c>
      <c r="C12" s="21">
        <f>SUM(C5:C11)</f>
        <v>128097</v>
      </c>
      <c r="D12" s="21">
        <f>SUM(D5:D11)</f>
        <v>61622</v>
      </c>
      <c r="E12" s="21">
        <f>SUM(E5:E11)</f>
        <v>66475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26321</v>
      </c>
      <c r="C18" s="9">
        <v>26315</v>
      </c>
      <c r="D18" s="9">
        <f aca="true" t="shared" si="0" ref="D18:D24">+B18-C18</f>
        <v>6</v>
      </c>
      <c r="E18" s="23">
        <f>+D18/C18</f>
        <v>0.00022800684020520616</v>
      </c>
    </row>
    <row r="19" spans="1:5" ht="13.5">
      <c r="A19" s="28" t="s">
        <v>14</v>
      </c>
      <c r="B19" s="6">
        <f aca="true" t="shared" si="1" ref="B19:B24">B6</f>
        <v>3723</v>
      </c>
      <c r="C19" s="6">
        <v>3721</v>
      </c>
      <c r="D19" s="9">
        <f t="shared" si="0"/>
        <v>2</v>
      </c>
      <c r="E19" s="24">
        <f>+D19/C19</f>
        <v>0.0005374899220639613</v>
      </c>
    </row>
    <row r="20" spans="1:5" ht="13.5">
      <c r="A20" s="28" t="s">
        <v>15</v>
      </c>
      <c r="B20" s="6">
        <f t="shared" si="1"/>
        <v>2273</v>
      </c>
      <c r="C20" s="6">
        <v>2279</v>
      </c>
      <c r="D20" s="6">
        <f t="shared" si="0"/>
        <v>-6</v>
      </c>
      <c r="E20" s="24">
        <f aca="true" t="shared" si="2" ref="E20:E25">+D20/C20</f>
        <v>-0.0026327336551118913</v>
      </c>
    </row>
    <row r="21" spans="1:5" ht="13.5">
      <c r="A21" s="28" t="s">
        <v>16</v>
      </c>
      <c r="B21" s="6">
        <f t="shared" si="1"/>
        <v>4002</v>
      </c>
      <c r="C21" s="6">
        <v>3992</v>
      </c>
      <c r="D21" s="6">
        <f t="shared" si="0"/>
        <v>10</v>
      </c>
      <c r="E21" s="24">
        <f t="shared" si="2"/>
        <v>0.00250501002004008</v>
      </c>
    </row>
    <row r="22" spans="1:5" ht="13.5">
      <c r="A22" s="27" t="s">
        <v>17</v>
      </c>
      <c r="B22" s="9">
        <f t="shared" si="1"/>
        <v>2514</v>
      </c>
      <c r="C22" s="9">
        <v>2543</v>
      </c>
      <c r="D22" s="9">
        <f t="shared" si="0"/>
        <v>-29</v>
      </c>
      <c r="E22" s="23">
        <f t="shared" si="2"/>
        <v>-0.011403853716083366</v>
      </c>
    </row>
    <row r="23" spans="1:5" ht="13.5">
      <c r="A23" s="28" t="s">
        <v>18</v>
      </c>
      <c r="B23" s="6">
        <f t="shared" si="1"/>
        <v>17487</v>
      </c>
      <c r="C23" s="6">
        <v>17507</v>
      </c>
      <c r="D23" s="6">
        <f t="shared" si="0"/>
        <v>-20</v>
      </c>
      <c r="E23" s="24">
        <f t="shared" si="2"/>
        <v>-0.0011424001827840292</v>
      </c>
    </row>
    <row r="24" spans="1:5" ht="14.25" thickBot="1">
      <c r="A24" s="29" t="s">
        <v>19</v>
      </c>
      <c r="B24" s="12">
        <f t="shared" si="1"/>
        <v>2868</v>
      </c>
      <c r="C24" s="12">
        <v>2877</v>
      </c>
      <c r="D24" s="12">
        <f t="shared" si="0"/>
        <v>-9</v>
      </c>
      <c r="E24" s="25">
        <f t="shared" si="2"/>
        <v>-0.0031282586027111575</v>
      </c>
    </row>
    <row r="25" spans="1:5" ht="14.25" thickTop="1">
      <c r="A25" s="15" t="s">
        <v>4</v>
      </c>
      <c r="B25" s="16">
        <f>SUM(B18:B24)</f>
        <v>59188</v>
      </c>
      <c r="C25" s="35">
        <f>SUM(C18:C24)</f>
        <v>59234</v>
      </c>
      <c r="D25" s="34">
        <f>SUM(D18:D24)</f>
        <v>-46</v>
      </c>
      <c r="E25" s="26">
        <f t="shared" si="2"/>
        <v>-0.000776581017658777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58511</v>
      </c>
      <c r="C30" s="10">
        <v>58484</v>
      </c>
      <c r="D30" s="9">
        <f aca="true" t="shared" si="3" ref="D30:D36">+B30-C30</f>
        <v>27</v>
      </c>
      <c r="E30" s="23">
        <f aca="true" t="shared" si="4" ref="E30:E37">+D30/C30</f>
        <v>0.00046166472881471857</v>
      </c>
    </row>
    <row r="31" spans="1:5" ht="13.5">
      <c r="A31" s="28" t="s">
        <v>14</v>
      </c>
      <c r="B31" s="7">
        <f aca="true" t="shared" si="5" ref="B31:B36">C6</f>
        <v>8430</v>
      </c>
      <c r="C31" s="7">
        <v>8433</v>
      </c>
      <c r="D31" s="6">
        <f t="shared" si="3"/>
        <v>-3</v>
      </c>
      <c r="E31" s="23">
        <f t="shared" si="4"/>
        <v>-0.0003557452863749555</v>
      </c>
    </row>
    <row r="32" spans="1:5" ht="13.5">
      <c r="A32" s="28" t="s">
        <v>15</v>
      </c>
      <c r="B32" s="7">
        <f t="shared" si="5"/>
        <v>4622</v>
      </c>
      <c r="C32" s="7">
        <v>4630</v>
      </c>
      <c r="D32" s="6">
        <f t="shared" si="3"/>
        <v>-8</v>
      </c>
      <c r="E32" s="23">
        <f t="shared" si="4"/>
        <v>-0.0017278617710583153</v>
      </c>
    </row>
    <row r="33" spans="1:5" ht="13.5">
      <c r="A33" s="28" t="s">
        <v>16</v>
      </c>
      <c r="B33" s="7">
        <f t="shared" si="5"/>
        <v>7611</v>
      </c>
      <c r="C33" s="7">
        <v>7610</v>
      </c>
      <c r="D33" s="6">
        <f t="shared" si="3"/>
        <v>1</v>
      </c>
      <c r="E33" s="23">
        <f t="shared" si="4"/>
        <v>0.00013140604467805518</v>
      </c>
    </row>
    <row r="34" spans="1:5" ht="13.5">
      <c r="A34" s="27" t="s">
        <v>17</v>
      </c>
      <c r="B34" s="10">
        <f t="shared" si="5"/>
        <v>5098</v>
      </c>
      <c r="C34" s="10">
        <v>5130</v>
      </c>
      <c r="D34" s="9">
        <f t="shared" si="3"/>
        <v>-32</v>
      </c>
      <c r="E34" s="23">
        <f t="shared" si="4"/>
        <v>-0.006237816764132553</v>
      </c>
    </row>
    <row r="35" spans="1:5" ht="13.5">
      <c r="A35" s="28" t="s">
        <v>18</v>
      </c>
      <c r="B35" s="7">
        <f t="shared" si="5"/>
        <v>38031</v>
      </c>
      <c r="C35" s="7">
        <v>38045</v>
      </c>
      <c r="D35" s="6">
        <f t="shared" si="3"/>
        <v>-14</v>
      </c>
      <c r="E35" s="23">
        <f t="shared" si="4"/>
        <v>-0.0003679852805887764</v>
      </c>
    </row>
    <row r="36" spans="1:5" ht="14.25" thickBot="1">
      <c r="A36" s="29" t="s">
        <v>19</v>
      </c>
      <c r="B36" s="13">
        <f t="shared" si="5"/>
        <v>5794</v>
      </c>
      <c r="C36" s="13">
        <v>5798</v>
      </c>
      <c r="D36" s="12">
        <f t="shared" si="3"/>
        <v>-4</v>
      </c>
      <c r="E36" s="31">
        <f t="shared" si="4"/>
        <v>-0.0006898930665746809</v>
      </c>
    </row>
    <row r="37" spans="1:5" ht="14.25" thickTop="1">
      <c r="A37" s="15" t="s">
        <v>4</v>
      </c>
      <c r="B37" s="30">
        <f>SUM(B30:B36)</f>
        <v>128097</v>
      </c>
      <c r="C37" s="17">
        <f>SUM(C30:C36)</f>
        <v>128130</v>
      </c>
      <c r="D37" s="34">
        <f>SUM(D30:D36)</f>
        <v>-33</v>
      </c>
      <c r="E37" s="36">
        <f t="shared" si="4"/>
        <v>-0.0002575509248419574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34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26339</v>
      </c>
      <c r="C5" s="10">
        <v>58562</v>
      </c>
      <c r="D5" s="10">
        <v>28584</v>
      </c>
      <c r="E5" s="11">
        <v>29978</v>
      </c>
    </row>
    <row r="6" spans="1:5" ht="18" customHeight="1">
      <c r="A6" s="28" t="s">
        <v>14</v>
      </c>
      <c r="B6" s="6">
        <v>3723</v>
      </c>
      <c r="C6" s="7">
        <v>8420</v>
      </c>
      <c r="D6" s="7">
        <v>3988</v>
      </c>
      <c r="E6" s="8">
        <v>4432</v>
      </c>
    </row>
    <row r="7" spans="1:5" ht="18" customHeight="1">
      <c r="A7" s="28" t="s">
        <v>15</v>
      </c>
      <c r="B7" s="6">
        <v>2272</v>
      </c>
      <c r="C7" s="7">
        <v>4615</v>
      </c>
      <c r="D7" s="7">
        <v>2152</v>
      </c>
      <c r="E7" s="8">
        <v>2463</v>
      </c>
    </row>
    <row r="8" spans="1:5" ht="18" customHeight="1">
      <c r="A8" s="28" t="s">
        <v>16</v>
      </c>
      <c r="B8" s="6">
        <v>3997</v>
      </c>
      <c r="C8" s="7">
        <v>7600</v>
      </c>
      <c r="D8" s="7">
        <v>3497</v>
      </c>
      <c r="E8" s="8">
        <v>4103</v>
      </c>
    </row>
    <row r="9" spans="1:5" ht="18" customHeight="1">
      <c r="A9" s="27" t="s">
        <v>17</v>
      </c>
      <c r="B9" s="9">
        <v>2513</v>
      </c>
      <c r="C9" s="10">
        <v>5101</v>
      </c>
      <c r="D9" s="10">
        <v>2377</v>
      </c>
      <c r="E9" s="11">
        <v>2724</v>
      </c>
    </row>
    <row r="10" spans="1:5" ht="18" customHeight="1">
      <c r="A10" s="28" t="s">
        <v>18</v>
      </c>
      <c r="B10" s="6">
        <v>17497</v>
      </c>
      <c r="C10" s="7">
        <v>38074</v>
      </c>
      <c r="D10" s="7">
        <v>18273</v>
      </c>
      <c r="E10" s="8">
        <v>19801</v>
      </c>
    </row>
    <row r="11" spans="1:5" ht="18" customHeight="1" thickBot="1">
      <c r="A11" s="29" t="s">
        <v>19</v>
      </c>
      <c r="B11" s="12">
        <v>2866</v>
      </c>
      <c r="C11" s="13">
        <v>5784</v>
      </c>
      <c r="D11" s="13">
        <v>2788</v>
      </c>
      <c r="E11" s="14">
        <v>2996</v>
      </c>
    </row>
    <row r="12" spans="1:6" ht="19.5" customHeight="1" thickTop="1">
      <c r="A12" s="15" t="s">
        <v>4</v>
      </c>
      <c r="B12" s="30">
        <f>SUM(B5:B11)</f>
        <v>59207</v>
      </c>
      <c r="C12" s="21">
        <f>SUM(C5:C11)</f>
        <v>128156</v>
      </c>
      <c r="D12" s="21">
        <f>SUM(D5:D11)</f>
        <v>61659</v>
      </c>
      <c r="E12" s="21">
        <f>SUM(E5:E11)</f>
        <v>66497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26339</v>
      </c>
      <c r="C18" s="9">
        <v>26321</v>
      </c>
      <c r="D18" s="9">
        <f aca="true" t="shared" si="0" ref="D18:D24">+B18-C18</f>
        <v>18</v>
      </c>
      <c r="E18" s="23">
        <f>+D18/C18</f>
        <v>0.0006838645948102276</v>
      </c>
    </row>
    <row r="19" spans="1:5" ht="13.5">
      <c r="A19" s="28" t="s">
        <v>14</v>
      </c>
      <c r="B19" s="6">
        <f aca="true" t="shared" si="1" ref="B19:B24">B6</f>
        <v>3723</v>
      </c>
      <c r="C19" s="6">
        <v>3723</v>
      </c>
      <c r="D19" s="9">
        <f t="shared" si="0"/>
        <v>0</v>
      </c>
      <c r="E19" s="24">
        <f>+D19/C19</f>
        <v>0</v>
      </c>
    </row>
    <row r="20" spans="1:5" ht="13.5">
      <c r="A20" s="28" t="s">
        <v>15</v>
      </c>
      <c r="B20" s="6">
        <f t="shared" si="1"/>
        <v>2272</v>
      </c>
      <c r="C20" s="6">
        <v>2273</v>
      </c>
      <c r="D20" s="6">
        <f t="shared" si="0"/>
        <v>-1</v>
      </c>
      <c r="E20" s="24">
        <f aca="true" t="shared" si="2" ref="E20:E25">+D20/C20</f>
        <v>-0.0004399472063352398</v>
      </c>
    </row>
    <row r="21" spans="1:5" ht="13.5">
      <c r="A21" s="28" t="s">
        <v>16</v>
      </c>
      <c r="B21" s="6">
        <f t="shared" si="1"/>
        <v>3997</v>
      </c>
      <c r="C21" s="6">
        <v>4002</v>
      </c>
      <c r="D21" s="6">
        <f t="shared" si="0"/>
        <v>-5</v>
      </c>
      <c r="E21" s="24">
        <f t="shared" si="2"/>
        <v>-0.0012493753123438282</v>
      </c>
    </row>
    <row r="22" spans="1:5" ht="13.5">
      <c r="A22" s="27" t="s">
        <v>17</v>
      </c>
      <c r="B22" s="9">
        <f t="shared" si="1"/>
        <v>2513</v>
      </c>
      <c r="C22" s="9">
        <v>2514</v>
      </c>
      <c r="D22" s="9">
        <f t="shared" si="0"/>
        <v>-1</v>
      </c>
      <c r="E22" s="23">
        <f t="shared" si="2"/>
        <v>-0.0003977724741447892</v>
      </c>
    </row>
    <row r="23" spans="1:5" ht="13.5">
      <c r="A23" s="28" t="s">
        <v>18</v>
      </c>
      <c r="B23" s="6">
        <f t="shared" si="1"/>
        <v>17497</v>
      </c>
      <c r="C23" s="6">
        <v>17487</v>
      </c>
      <c r="D23" s="6">
        <f t="shared" si="0"/>
        <v>10</v>
      </c>
      <c r="E23" s="24">
        <f t="shared" si="2"/>
        <v>0.00057185337679419</v>
      </c>
    </row>
    <row r="24" spans="1:5" ht="14.25" thickBot="1">
      <c r="A24" s="29" t="s">
        <v>19</v>
      </c>
      <c r="B24" s="12">
        <f t="shared" si="1"/>
        <v>2866</v>
      </c>
      <c r="C24" s="12">
        <v>2868</v>
      </c>
      <c r="D24" s="12">
        <f t="shared" si="0"/>
        <v>-2</v>
      </c>
      <c r="E24" s="25">
        <f t="shared" si="2"/>
        <v>-0.000697350069735007</v>
      </c>
    </row>
    <row r="25" spans="1:5" ht="14.25" thickTop="1">
      <c r="A25" s="15" t="s">
        <v>4</v>
      </c>
      <c r="B25" s="16">
        <f>SUM(B18:B24)</f>
        <v>59207</v>
      </c>
      <c r="C25" s="35">
        <f>SUM(C18:C24)</f>
        <v>59188</v>
      </c>
      <c r="D25" s="34">
        <f>SUM(D18:D24)</f>
        <v>19</v>
      </c>
      <c r="E25" s="26">
        <f t="shared" si="2"/>
        <v>0.0003210110157464351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58562</v>
      </c>
      <c r="C30" s="10">
        <v>58511</v>
      </c>
      <c r="D30" s="9">
        <f aca="true" t="shared" si="3" ref="D30:D36">+B30-C30</f>
        <v>51</v>
      </c>
      <c r="E30" s="23">
        <f aca="true" t="shared" si="4" ref="E30:E37">+D30/C30</f>
        <v>0.0008716309753721523</v>
      </c>
    </row>
    <row r="31" spans="1:5" ht="13.5">
      <c r="A31" s="28" t="s">
        <v>14</v>
      </c>
      <c r="B31" s="7">
        <f aca="true" t="shared" si="5" ref="B31:B36">C6</f>
        <v>8420</v>
      </c>
      <c r="C31" s="7">
        <v>8430</v>
      </c>
      <c r="D31" s="6">
        <f t="shared" si="3"/>
        <v>-10</v>
      </c>
      <c r="E31" s="23">
        <f t="shared" si="4"/>
        <v>-0.0011862396204033216</v>
      </c>
    </row>
    <row r="32" spans="1:5" ht="13.5">
      <c r="A32" s="28" t="s">
        <v>15</v>
      </c>
      <c r="B32" s="7">
        <f t="shared" si="5"/>
        <v>4615</v>
      </c>
      <c r="C32" s="7">
        <v>4622</v>
      </c>
      <c r="D32" s="6">
        <f t="shared" si="3"/>
        <v>-7</v>
      </c>
      <c r="E32" s="23">
        <f t="shared" si="4"/>
        <v>-0.0015144958892254435</v>
      </c>
    </row>
    <row r="33" spans="1:5" ht="13.5">
      <c r="A33" s="28" t="s">
        <v>16</v>
      </c>
      <c r="B33" s="7">
        <f t="shared" si="5"/>
        <v>7600</v>
      </c>
      <c r="C33" s="7">
        <v>7611</v>
      </c>
      <c r="D33" s="6">
        <f t="shared" si="3"/>
        <v>-11</v>
      </c>
      <c r="E33" s="23">
        <f t="shared" si="4"/>
        <v>-0.0014452765733806332</v>
      </c>
    </row>
    <row r="34" spans="1:5" ht="13.5">
      <c r="A34" s="27" t="s">
        <v>17</v>
      </c>
      <c r="B34" s="10">
        <f t="shared" si="5"/>
        <v>5101</v>
      </c>
      <c r="C34" s="10">
        <v>5098</v>
      </c>
      <c r="D34" s="9">
        <f t="shared" si="3"/>
        <v>3</v>
      </c>
      <c r="E34" s="23">
        <f t="shared" si="4"/>
        <v>0.0005884660651235779</v>
      </c>
    </row>
    <row r="35" spans="1:5" ht="13.5">
      <c r="A35" s="28" t="s">
        <v>18</v>
      </c>
      <c r="B35" s="7">
        <f t="shared" si="5"/>
        <v>38074</v>
      </c>
      <c r="C35" s="7">
        <v>38031</v>
      </c>
      <c r="D35" s="6">
        <f t="shared" si="3"/>
        <v>43</v>
      </c>
      <c r="E35" s="23">
        <f t="shared" si="4"/>
        <v>0.0011306565696405564</v>
      </c>
    </row>
    <row r="36" spans="1:5" ht="14.25" thickBot="1">
      <c r="A36" s="29" t="s">
        <v>19</v>
      </c>
      <c r="B36" s="13">
        <f t="shared" si="5"/>
        <v>5784</v>
      </c>
      <c r="C36" s="13">
        <v>5794</v>
      </c>
      <c r="D36" s="12">
        <f t="shared" si="3"/>
        <v>-10</v>
      </c>
      <c r="E36" s="31">
        <f t="shared" si="4"/>
        <v>-0.0017259233690024164</v>
      </c>
    </row>
    <row r="37" spans="1:5" ht="14.25" thickTop="1">
      <c r="A37" s="15" t="s">
        <v>4</v>
      </c>
      <c r="B37" s="30">
        <f>SUM(B30:B36)</f>
        <v>128156</v>
      </c>
      <c r="C37" s="17">
        <f>SUM(C30:C36)</f>
        <v>128097</v>
      </c>
      <c r="D37" s="34">
        <f>SUM(D30:D36)</f>
        <v>59</v>
      </c>
      <c r="E37" s="36">
        <f t="shared" si="4"/>
        <v>0.00046058846030742326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36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26336</v>
      </c>
      <c r="C5" s="10">
        <v>58618</v>
      </c>
      <c r="D5" s="10">
        <v>28574</v>
      </c>
      <c r="E5" s="11">
        <v>30044</v>
      </c>
    </row>
    <row r="6" spans="1:5" ht="18" customHeight="1">
      <c r="A6" s="28" t="s">
        <v>14</v>
      </c>
      <c r="B6" s="6">
        <v>3726</v>
      </c>
      <c r="C6" s="7">
        <v>8430</v>
      </c>
      <c r="D6" s="7">
        <v>3987</v>
      </c>
      <c r="E6" s="8">
        <v>4443</v>
      </c>
    </row>
    <row r="7" spans="1:5" ht="18" customHeight="1">
      <c r="A7" s="28" t="s">
        <v>15</v>
      </c>
      <c r="B7" s="6">
        <v>2262</v>
      </c>
      <c r="C7" s="7">
        <v>4606</v>
      </c>
      <c r="D7" s="7">
        <v>2145</v>
      </c>
      <c r="E7" s="8">
        <v>2461</v>
      </c>
    </row>
    <row r="8" spans="1:5" ht="18" customHeight="1">
      <c r="A8" s="28" t="s">
        <v>16</v>
      </c>
      <c r="B8" s="6">
        <v>3994</v>
      </c>
      <c r="C8" s="7">
        <v>7580</v>
      </c>
      <c r="D8" s="7">
        <v>3491</v>
      </c>
      <c r="E8" s="8">
        <v>4089</v>
      </c>
    </row>
    <row r="9" spans="1:5" ht="18" customHeight="1">
      <c r="A9" s="27" t="s">
        <v>17</v>
      </c>
      <c r="B9" s="9">
        <v>2510</v>
      </c>
      <c r="C9" s="10">
        <v>5093</v>
      </c>
      <c r="D9" s="10">
        <v>2367</v>
      </c>
      <c r="E9" s="11">
        <v>2726</v>
      </c>
    </row>
    <row r="10" spans="1:5" ht="18" customHeight="1">
      <c r="A10" s="28" t="s">
        <v>18</v>
      </c>
      <c r="B10" s="6">
        <v>17465</v>
      </c>
      <c r="C10" s="7">
        <v>38021</v>
      </c>
      <c r="D10" s="7">
        <v>18260</v>
      </c>
      <c r="E10" s="8">
        <v>19761</v>
      </c>
    </row>
    <row r="11" spans="1:5" ht="18" customHeight="1" thickBot="1">
      <c r="A11" s="29" t="s">
        <v>19</v>
      </c>
      <c r="B11" s="12">
        <v>2872</v>
      </c>
      <c r="C11" s="13">
        <v>5778</v>
      </c>
      <c r="D11" s="13">
        <v>2779</v>
      </c>
      <c r="E11" s="14">
        <v>2999</v>
      </c>
    </row>
    <row r="12" spans="1:6" ht="19.5" customHeight="1" thickTop="1">
      <c r="A12" s="15" t="s">
        <v>4</v>
      </c>
      <c r="B12" s="30">
        <f>SUM(B5:B11)</f>
        <v>59165</v>
      </c>
      <c r="C12" s="21">
        <f>SUM(C5:C11)</f>
        <v>128126</v>
      </c>
      <c r="D12" s="21">
        <f>SUM(D5:D11)</f>
        <v>61603</v>
      </c>
      <c r="E12" s="21">
        <f>SUM(E5:E11)</f>
        <v>66523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26336</v>
      </c>
      <c r="C18" s="9">
        <v>26339</v>
      </c>
      <c r="D18" s="9">
        <f aca="true" t="shared" si="0" ref="D18:D24">+B18-C18</f>
        <v>-3</v>
      </c>
      <c r="E18" s="23">
        <f>+D18/C18</f>
        <v>-0.00011389954060518623</v>
      </c>
    </row>
    <row r="19" spans="1:5" ht="13.5">
      <c r="A19" s="28" t="s">
        <v>14</v>
      </c>
      <c r="B19" s="6">
        <f aca="true" t="shared" si="1" ref="B19:B24">B6</f>
        <v>3726</v>
      </c>
      <c r="C19" s="6">
        <v>3723</v>
      </c>
      <c r="D19" s="9">
        <f t="shared" si="0"/>
        <v>3</v>
      </c>
      <c r="E19" s="24">
        <f>+D19/C19</f>
        <v>0.0008058017727639</v>
      </c>
    </row>
    <row r="20" spans="1:5" ht="13.5">
      <c r="A20" s="28" t="s">
        <v>15</v>
      </c>
      <c r="B20" s="6">
        <f t="shared" si="1"/>
        <v>2262</v>
      </c>
      <c r="C20" s="6">
        <v>2272</v>
      </c>
      <c r="D20" s="6">
        <f t="shared" si="0"/>
        <v>-10</v>
      </c>
      <c r="E20" s="24">
        <f aca="true" t="shared" si="2" ref="E20:E25">+D20/C20</f>
        <v>-0.0044014084507042256</v>
      </c>
    </row>
    <row r="21" spans="1:5" ht="13.5">
      <c r="A21" s="28" t="s">
        <v>16</v>
      </c>
      <c r="B21" s="6">
        <f t="shared" si="1"/>
        <v>3994</v>
      </c>
      <c r="C21" s="6">
        <v>3997</v>
      </c>
      <c r="D21" s="6">
        <f t="shared" si="0"/>
        <v>-3</v>
      </c>
      <c r="E21" s="24">
        <f t="shared" si="2"/>
        <v>-0.0007505629221916438</v>
      </c>
    </row>
    <row r="22" spans="1:5" ht="13.5">
      <c r="A22" s="27" t="s">
        <v>17</v>
      </c>
      <c r="B22" s="9">
        <f t="shared" si="1"/>
        <v>2510</v>
      </c>
      <c r="C22" s="9">
        <v>2513</v>
      </c>
      <c r="D22" s="9">
        <f t="shared" si="0"/>
        <v>-3</v>
      </c>
      <c r="E22" s="23">
        <f t="shared" si="2"/>
        <v>-0.001193792280143255</v>
      </c>
    </row>
    <row r="23" spans="1:5" ht="13.5">
      <c r="A23" s="28" t="s">
        <v>18</v>
      </c>
      <c r="B23" s="6">
        <f t="shared" si="1"/>
        <v>17465</v>
      </c>
      <c r="C23" s="6">
        <v>17497</v>
      </c>
      <c r="D23" s="6">
        <f t="shared" si="0"/>
        <v>-32</v>
      </c>
      <c r="E23" s="24">
        <f t="shared" si="2"/>
        <v>-0.0018288849517060068</v>
      </c>
    </row>
    <row r="24" spans="1:5" ht="14.25" thickBot="1">
      <c r="A24" s="29" t="s">
        <v>19</v>
      </c>
      <c r="B24" s="12">
        <f t="shared" si="1"/>
        <v>2872</v>
      </c>
      <c r="C24" s="12">
        <v>2866</v>
      </c>
      <c r="D24" s="12">
        <f t="shared" si="0"/>
        <v>6</v>
      </c>
      <c r="E24" s="25">
        <f t="shared" si="2"/>
        <v>0.00209351011863224</v>
      </c>
    </row>
    <row r="25" spans="1:5" ht="14.25" thickTop="1">
      <c r="A25" s="15" t="s">
        <v>4</v>
      </c>
      <c r="B25" s="16">
        <f>SUM(B18:B24)</f>
        <v>59165</v>
      </c>
      <c r="C25" s="35">
        <f>SUM(C18:C24)</f>
        <v>59207</v>
      </c>
      <c r="D25" s="34">
        <f>SUM(D18:D24)</f>
        <v>-42</v>
      </c>
      <c r="E25" s="26">
        <f t="shared" si="2"/>
        <v>-0.0007093755805901329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58618</v>
      </c>
      <c r="C30" s="10">
        <v>58562</v>
      </c>
      <c r="D30" s="9">
        <f aca="true" t="shared" si="3" ref="D30:D36">+B30-C30</f>
        <v>56</v>
      </c>
      <c r="E30" s="23">
        <f aca="true" t="shared" si="4" ref="E30:E37">+D30/C30</f>
        <v>0.0009562514941429596</v>
      </c>
    </row>
    <row r="31" spans="1:5" ht="13.5">
      <c r="A31" s="28" t="s">
        <v>14</v>
      </c>
      <c r="B31" s="7">
        <f aca="true" t="shared" si="5" ref="B31:B36">C6</f>
        <v>8430</v>
      </c>
      <c r="C31" s="7">
        <v>8420</v>
      </c>
      <c r="D31" s="6">
        <f t="shared" si="3"/>
        <v>10</v>
      </c>
      <c r="E31" s="23">
        <f t="shared" si="4"/>
        <v>0.0011876484560570072</v>
      </c>
    </row>
    <row r="32" spans="1:5" ht="13.5">
      <c r="A32" s="28" t="s">
        <v>15</v>
      </c>
      <c r="B32" s="7">
        <f t="shared" si="5"/>
        <v>4606</v>
      </c>
      <c r="C32" s="7">
        <v>4615</v>
      </c>
      <c r="D32" s="6">
        <f t="shared" si="3"/>
        <v>-9</v>
      </c>
      <c r="E32" s="23">
        <f t="shared" si="4"/>
        <v>-0.0019501625135427952</v>
      </c>
    </row>
    <row r="33" spans="1:5" ht="13.5">
      <c r="A33" s="28" t="s">
        <v>16</v>
      </c>
      <c r="B33" s="7">
        <f t="shared" si="5"/>
        <v>7580</v>
      </c>
      <c r="C33" s="7">
        <v>7600</v>
      </c>
      <c r="D33" s="6">
        <f t="shared" si="3"/>
        <v>-20</v>
      </c>
      <c r="E33" s="23">
        <f t="shared" si="4"/>
        <v>-0.002631578947368421</v>
      </c>
    </row>
    <row r="34" spans="1:5" ht="13.5">
      <c r="A34" s="27" t="s">
        <v>17</v>
      </c>
      <c r="B34" s="10">
        <f t="shared" si="5"/>
        <v>5093</v>
      </c>
      <c r="C34" s="10">
        <v>5101</v>
      </c>
      <c r="D34" s="9">
        <f t="shared" si="3"/>
        <v>-8</v>
      </c>
      <c r="E34" s="23">
        <f t="shared" si="4"/>
        <v>-0.0015683199372672025</v>
      </c>
    </row>
    <row r="35" spans="1:5" ht="13.5">
      <c r="A35" s="28" t="s">
        <v>18</v>
      </c>
      <c r="B35" s="7">
        <f t="shared" si="5"/>
        <v>38021</v>
      </c>
      <c r="C35" s="7">
        <v>38074</v>
      </c>
      <c r="D35" s="6">
        <f t="shared" si="3"/>
        <v>-53</v>
      </c>
      <c r="E35" s="23">
        <f t="shared" si="4"/>
        <v>-0.0013920260545253979</v>
      </c>
    </row>
    <row r="36" spans="1:5" ht="14.25" thickBot="1">
      <c r="A36" s="29" t="s">
        <v>19</v>
      </c>
      <c r="B36" s="13">
        <f t="shared" si="5"/>
        <v>5778</v>
      </c>
      <c r="C36" s="13">
        <v>5784</v>
      </c>
      <c r="D36" s="12">
        <f t="shared" si="3"/>
        <v>-6</v>
      </c>
      <c r="E36" s="31">
        <f t="shared" si="4"/>
        <v>-0.001037344398340249</v>
      </c>
    </row>
    <row r="37" spans="1:5" ht="14.25" thickTop="1">
      <c r="A37" s="15" t="s">
        <v>4</v>
      </c>
      <c r="B37" s="30">
        <f>SUM(B30:B36)</f>
        <v>128126</v>
      </c>
      <c r="C37" s="17">
        <f>SUM(C30:C36)</f>
        <v>128156</v>
      </c>
      <c r="D37" s="34">
        <f>SUM(D30:D36)</f>
        <v>-30</v>
      </c>
      <c r="E37" s="36">
        <f t="shared" si="4"/>
        <v>-0.00023408970317425639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35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26318</v>
      </c>
      <c r="C5" s="10">
        <v>58633</v>
      </c>
      <c r="D5" s="10">
        <v>28582</v>
      </c>
      <c r="E5" s="11">
        <v>30051</v>
      </c>
    </row>
    <row r="6" spans="1:5" ht="18" customHeight="1">
      <c r="A6" s="28" t="s">
        <v>14</v>
      </c>
      <c r="B6" s="6">
        <v>3733</v>
      </c>
      <c r="C6" s="7">
        <v>8444</v>
      </c>
      <c r="D6" s="7">
        <v>3991</v>
      </c>
      <c r="E6" s="8">
        <v>4453</v>
      </c>
    </row>
    <row r="7" spans="1:5" ht="18" customHeight="1">
      <c r="A7" s="28" t="s">
        <v>15</v>
      </c>
      <c r="B7" s="6">
        <v>2254</v>
      </c>
      <c r="C7" s="7">
        <v>4591</v>
      </c>
      <c r="D7" s="7">
        <v>2139</v>
      </c>
      <c r="E7" s="8">
        <v>2452</v>
      </c>
    </row>
    <row r="8" spans="1:5" ht="18" customHeight="1">
      <c r="A8" s="28" t="s">
        <v>16</v>
      </c>
      <c r="B8" s="6">
        <v>3977</v>
      </c>
      <c r="C8" s="7">
        <v>7554</v>
      </c>
      <c r="D8" s="7">
        <v>3484</v>
      </c>
      <c r="E8" s="8">
        <v>4070</v>
      </c>
    </row>
    <row r="9" spans="1:5" ht="18" customHeight="1">
      <c r="A9" s="27" t="s">
        <v>17</v>
      </c>
      <c r="B9" s="9">
        <v>2509</v>
      </c>
      <c r="C9" s="10">
        <v>5084</v>
      </c>
      <c r="D9" s="10">
        <v>2362</v>
      </c>
      <c r="E9" s="11">
        <v>2722</v>
      </c>
    </row>
    <row r="10" spans="1:5" ht="18" customHeight="1">
      <c r="A10" s="28" t="s">
        <v>18</v>
      </c>
      <c r="B10" s="6">
        <v>17445</v>
      </c>
      <c r="C10" s="7">
        <v>37980</v>
      </c>
      <c r="D10" s="7">
        <v>18225</v>
      </c>
      <c r="E10" s="8">
        <v>19755</v>
      </c>
    </row>
    <row r="11" spans="1:5" ht="18" customHeight="1" thickBot="1">
      <c r="A11" s="29" t="s">
        <v>19</v>
      </c>
      <c r="B11" s="12">
        <v>2867</v>
      </c>
      <c r="C11" s="13">
        <v>5760</v>
      </c>
      <c r="D11" s="13">
        <v>2774</v>
      </c>
      <c r="E11" s="14">
        <v>2986</v>
      </c>
    </row>
    <row r="12" spans="1:6" ht="19.5" customHeight="1" thickTop="1">
      <c r="A12" s="15" t="s">
        <v>4</v>
      </c>
      <c r="B12" s="30">
        <f>SUM(B5:B11)</f>
        <v>59103</v>
      </c>
      <c r="C12" s="21">
        <f>SUM(C5:C11)</f>
        <v>128046</v>
      </c>
      <c r="D12" s="21">
        <f>SUM(D5:D11)</f>
        <v>61557</v>
      </c>
      <c r="E12" s="21">
        <f>SUM(E5:E11)</f>
        <v>66489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26318</v>
      </c>
      <c r="C18" s="9">
        <v>26336</v>
      </c>
      <c r="D18" s="9">
        <f aca="true" t="shared" si="0" ref="D18:D24">+B18-C18</f>
        <v>-18</v>
      </c>
      <c r="E18" s="23">
        <f>+D18/C18</f>
        <v>-0.0006834750911300122</v>
      </c>
    </row>
    <row r="19" spans="1:5" ht="13.5">
      <c r="A19" s="28" t="s">
        <v>14</v>
      </c>
      <c r="B19" s="6">
        <f aca="true" t="shared" si="1" ref="B19:B24">B6</f>
        <v>3733</v>
      </c>
      <c r="C19" s="6">
        <v>3726</v>
      </c>
      <c r="D19" s="9">
        <f t="shared" si="0"/>
        <v>7</v>
      </c>
      <c r="E19" s="24">
        <f>+D19/C19</f>
        <v>0.001878690284487386</v>
      </c>
    </row>
    <row r="20" spans="1:5" ht="13.5">
      <c r="A20" s="28" t="s">
        <v>15</v>
      </c>
      <c r="B20" s="6">
        <f t="shared" si="1"/>
        <v>2254</v>
      </c>
      <c r="C20" s="6">
        <v>2262</v>
      </c>
      <c r="D20" s="6">
        <f t="shared" si="0"/>
        <v>-8</v>
      </c>
      <c r="E20" s="24">
        <f aca="true" t="shared" si="2" ref="E20:E25">+D20/C20</f>
        <v>-0.0035366931918656055</v>
      </c>
    </row>
    <row r="21" spans="1:5" ht="13.5">
      <c r="A21" s="28" t="s">
        <v>16</v>
      </c>
      <c r="B21" s="6">
        <f t="shared" si="1"/>
        <v>3977</v>
      </c>
      <c r="C21" s="6">
        <v>3994</v>
      </c>
      <c r="D21" s="6">
        <f t="shared" si="0"/>
        <v>-17</v>
      </c>
      <c r="E21" s="24">
        <f t="shared" si="2"/>
        <v>-0.004256384576865298</v>
      </c>
    </row>
    <row r="22" spans="1:5" ht="13.5">
      <c r="A22" s="27" t="s">
        <v>17</v>
      </c>
      <c r="B22" s="9">
        <f t="shared" si="1"/>
        <v>2509</v>
      </c>
      <c r="C22" s="9">
        <v>2510</v>
      </c>
      <c r="D22" s="9">
        <f t="shared" si="0"/>
        <v>-1</v>
      </c>
      <c r="E22" s="23">
        <f t="shared" si="2"/>
        <v>-0.00039840637450199205</v>
      </c>
    </row>
    <row r="23" spans="1:5" ht="13.5">
      <c r="A23" s="28" t="s">
        <v>18</v>
      </c>
      <c r="B23" s="6">
        <f t="shared" si="1"/>
        <v>17445</v>
      </c>
      <c r="C23" s="6">
        <v>17465</v>
      </c>
      <c r="D23" s="6">
        <f t="shared" si="0"/>
        <v>-20</v>
      </c>
      <c r="E23" s="24">
        <f t="shared" si="2"/>
        <v>-0.001145147437732608</v>
      </c>
    </row>
    <row r="24" spans="1:5" ht="14.25" thickBot="1">
      <c r="A24" s="29" t="s">
        <v>19</v>
      </c>
      <c r="B24" s="12">
        <f t="shared" si="1"/>
        <v>2867</v>
      </c>
      <c r="C24" s="12">
        <v>2872</v>
      </c>
      <c r="D24" s="12">
        <f t="shared" si="0"/>
        <v>-5</v>
      </c>
      <c r="E24" s="25">
        <f t="shared" si="2"/>
        <v>-0.0017409470752089136</v>
      </c>
    </row>
    <row r="25" spans="1:5" ht="14.25" thickTop="1">
      <c r="A25" s="15" t="s">
        <v>4</v>
      </c>
      <c r="B25" s="16">
        <f>SUM(B18:B24)</f>
        <v>59103</v>
      </c>
      <c r="C25" s="35">
        <f>SUM(C18:C24)</f>
        <v>59165</v>
      </c>
      <c r="D25" s="34">
        <f>SUM(D18:D24)</f>
        <v>-62</v>
      </c>
      <c r="E25" s="26">
        <f t="shared" si="2"/>
        <v>-0.001047916842727964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58633</v>
      </c>
      <c r="C30" s="10">
        <v>58618</v>
      </c>
      <c r="D30" s="9">
        <f aca="true" t="shared" si="3" ref="D30:D36">+B30-C30</f>
        <v>15</v>
      </c>
      <c r="E30" s="23">
        <f aca="true" t="shared" si="4" ref="E30:E37">+D30/C30</f>
        <v>0.0002558940939643113</v>
      </c>
    </row>
    <row r="31" spans="1:5" ht="13.5">
      <c r="A31" s="28" t="s">
        <v>14</v>
      </c>
      <c r="B31" s="7">
        <f aca="true" t="shared" si="5" ref="B31:B36">C6</f>
        <v>8444</v>
      </c>
      <c r="C31" s="7">
        <v>8430</v>
      </c>
      <c r="D31" s="6">
        <f t="shared" si="3"/>
        <v>14</v>
      </c>
      <c r="E31" s="23">
        <f t="shared" si="4"/>
        <v>0.00166073546856465</v>
      </c>
    </row>
    <row r="32" spans="1:5" ht="13.5">
      <c r="A32" s="28" t="s">
        <v>15</v>
      </c>
      <c r="B32" s="7">
        <f t="shared" si="5"/>
        <v>4591</v>
      </c>
      <c r="C32" s="7">
        <v>4606</v>
      </c>
      <c r="D32" s="6">
        <f t="shared" si="3"/>
        <v>-15</v>
      </c>
      <c r="E32" s="23">
        <f t="shared" si="4"/>
        <v>-0.003256621797655232</v>
      </c>
    </row>
    <row r="33" spans="1:5" ht="13.5">
      <c r="A33" s="28" t="s">
        <v>16</v>
      </c>
      <c r="B33" s="7">
        <f t="shared" si="5"/>
        <v>7554</v>
      </c>
      <c r="C33" s="7">
        <v>7580</v>
      </c>
      <c r="D33" s="6">
        <f t="shared" si="3"/>
        <v>-26</v>
      </c>
      <c r="E33" s="23">
        <f t="shared" si="4"/>
        <v>-0.003430079155672823</v>
      </c>
    </row>
    <row r="34" spans="1:5" ht="13.5">
      <c r="A34" s="27" t="s">
        <v>17</v>
      </c>
      <c r="B34" s="10">
        <f t="shared" si="5"/>
        <v>5084</v>
      </c>
      <c r="C34" s="10">
        <v>5093</v>
      </c>
      <c r="D34" s="9">
        <f t="shared" si="3"/>
        <v>-9</v>
      </c>
      <c r="E34" s="23">
        <f t="shared" si="4"/>
        <v>-0.0017671313567641862</v>
      </c>
    </row>
    <row r="35" spans="1:5" ht="13.5">
      <c r="A35" s="28" t="s">
        <v>18</v>
      </c>
      <c r="B35" s="7">
        <f t="shared" si="5"/>
        <v>37980</v>
      </c>
      <c r="C35" s="7">
        <v>38021</v>
      </c>
      <c r="D35" s="6">
        <f t="shared" si="3"/>
        <v>-41</v>
      </c>
      <c r="E35" s="23">
        <f t="shared" si="4"/>
        <v>-0.0010783514373635622</v>
      </c>
    </row>
    <row r="36" spans="1:5" ht="14.25" thickBot="1">
      <c r="A36" s="29" t="s">
        <v>19</v>
      </c>
      <c r="B36" s="13">
        <f t="shared" si="5"/>
        <v>5760</v>
      </c>
      <c r="C36" s="13">
        <v>5778</v>
      </c>
      <c r="D36" s="12">
        <f t="shared" si="3"/>
        <v>-18</v>
      </c>
      <c r="E36" s="31">
        <f t="shared" si="4"/>
        <v>-0.003115264797507788</v>
      </c>
    </row>
    <row r="37" spans="1:5" ht="14.25" thickTop="1">
      <c r="A37" s="15" t="s">
        <v>4</v>
      </c>
      <c r="B37" s="30">
        <f>SUM(B30:B36)</f>
        <v>128046</v>
      </c>
      <c r="C37" s="17">
        <f>SUM(C30:C36)</f>
        <v>128126</v>
      </c>
      <c r="D37" s="34">
        <f>SUM(D30:D36)</f>
        <v>-80</v>
      </c>
      <c r="E37" s="36">
        <f t="shared" si="4"/>
        <v>-0.0006243853706507657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37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26282</v>
      </c>
      <c r="C5" s="10">
        <v>58257</v>
      </c>
      <c r="D5" s="10">
        <v>28345</v>
      </c>
      <c r="E5" s="11">
        <v>29912</v>
      </c>
    </row>
    <row r="6" spans="1:5" ht="18" customHeight="1">
      <c r="A6" s="28" t="s">
        <v>14</v>
      </c>
      <c r="B6" s="6">
        <v>3745</v>
      </c>
      <c r="C6" s="7">
        <v>8417</v>
      </c>
      <c r="D6" s="7">
        <v>3968</v>
      </c>
      <c r="E6" s="8">
        <v>4449</v>
      </c>
    </row>
    <row r="7" spans="1:5" ht="18" customHeight="1">
      <c r="A7" s="28" t="s">
        <v>15</v>
      </c>
      <c r="B7" s="6">
        <v>2266</v>
      </c>
      <c r="C7" s="7">
        <v>4586</v>
      </c>
      <c r="D7" s="7">
        <v>2139</v>
      </c>
      <c r="E7" s="8">
        <v>2447</v>
      </c>
    </row>
    <row r="8" spans="1:5" ht="18" customHeight="1">
      <c r="A8" s="28" t="s">
        <v>16</v>
      </c>
      <c r="B8" s="6">
        <v>3977</v>
      </c>
      <c r="C8" s="7">
        <v>7518</v>
      </c>
      <c r="D8" s="7">
        <v>3465</v>
      </c>
      <c r="E8" s="8">
        <v>4053</v>
      </c>
    </row>
    <row r="9" spans="1:5" ht="18" customHeight="1">
      <c r="A9" s="27" t="s">
        <v>17</v>
      </c>
      <c r="B9" s="9">
        <v>2520</v>
      </c>
      <c r="C9" s="10">
        <v>5064</v>
      </c>
      <c r="D9" s="10">
        <v>2347</v>
      </c>
      <c r="E9" s="11">
        <v>2717</v>
      </c>
    </row>
    <row r="10" spans="1:5" ht="18" customHeight="1">
      <c r="A10" s="28" t="s">
        <v>18</v>
      </c>
      <c r="B10" s="6">
        <v>17353</v>
      </c>
      <c r="C10" s="7">
        <v>37707</v>
      </c>
      <c r="D10" s="7">
        <v>18038</v>
      </c>
      <c r="E10" s="8">
        <v>19669</v>
      </c>
    </row>
    <row r="11" spans="1:5" ht="18" customHeight="1" thickBot="1">
      <c r="A11" s="29" t="s">
        <v>19</v>
      </c>
      <c r="B11" s="12">
        <v>2859</v>
      </c>
      <c r="C11" s="13">
        <v>5710</v>
      </c>
      <c r="D11" s="13">
        <v>2747</v>
      </c>
      <c r="E11" s="14">
        <v>2963</v>
      </c>
    </row>
    <row r="12" spans="1:6" ht="19.5" customHeight="1" thickTop="1">
      <c r="A12" s="15" t="s">
        <v>4</v>
      </c>
      <c r="B12" s="30">
        <f>SUM(B5:B11)</f>
        <v>59002</v>
      </c>
      <c r="C12" s="21">
        <f>SUM(C5:C11)</f>
        <v>127259</v>
      </c>
      <c r="D12" s="21">
        <f>SUM(D5:D11)</f>
        <v>61049</v>
      </c>
      <c r="E12" s="21">
        <f>SUM(E5:E11)</f>
        <v>66210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26282</v>
      </c>
      <c r="C18" s="9">
        <v>26318</v>
      </c>
      <c r="D18" s="9">
        <f aca="true" t="shared" si="0" ref="D18:D24">+B18-C18</f>
        <v>-36</v>
      </c>
      <c r="E18" s="23">
        <f>+D18/C18</f>
        <v>-0.0013678850976517973</v>
      </c>
    </row>
    <row r="19" spans="1:5" ht="13.5">
      <c r="A19" s="28" t="s">
        <v>14</v>
      </c>
      <c r="B19" s="6">
        <f aca="true" t="shared" si="1" ref="B19:B24">B6</f>
        <v>3745</v>
      </c>
      <c r="C19" s="6">
        <v>3733</v>
      </c>
      <c r="D19" s="9">
        <f t="shared" si="0"/>
        <v>12</v>
      </c>
      <c r="E19" s="24">
        <f>+D19/C19</f>
        <v>0.0032145727297080095</v>
      </c>
    </row>
    <row r="20" spans="1:5" ht="13.5">
      <c r="A20" s="28" t="s">
        <v>15</v>
      </c>
      <c r="B20" s="6">
        <f t="shared" si="1"/>
        <v>2266</v>
      </c>
      <c r="C20" s="6">
        <v>2254</v>
      </c>
      <c r="D20" s="6">
        <f t="shared" si="0"/>
        <v>12</v>
      </c>
      <c r="E20" s="24">
        <f aca="true" t="shared" si="2" ref="E20:E25">+D20/C20</f>
        <v>0.005323868677905945</v>
      </c>
    </row>
    <row r="21" spans="1:5" ht="13.5">
      <c r="A21" s="28" t="s">
        <v>16</v>
      </c>
      <c r="B21" s="6">
        <f t="shared" si="1"/>
        <v>3977</v>
      </c>
      <c r="C21" s="6">
        <v>3977</v>
      </c>
      <c r="D21" s="6">
        <f t="shared" si="0"/>
        <v>0</v>
      </c>
      <c r="E21" s="24">
        <f t="shared" si="2"/>
        <v>0</v>
      </c>
    </row>
    <row r="22" spans="1:5" ht="13.5">
      <c r="A22" s="27" t="s">
        <v>17</v>
      </c>
      <c r="B22" s="9">
        <f t="shared" si="1"/>
        <v>2520</v>
      </c>
      <c r="C22" s="9">
        <v>2509</v>
      </c>
      <c r="D22" s="9">
        <f t="shared" si="0"/>
        <v>11</v>
      </c>
      <c r="E22" s="23">
        <f t="shared" si="2"/>
        <v>0.00438421681944998</v>
      </c>
    </row>
    <row r="23" spans="1:5" ht="13.5">
      <c r="A23" s="28" t="s">
        <v>18</v>
      </c>
      <c r="B23" s="6">
        <f t="shared" si="1"/>
        <v>17353</v>
      </c>
      <c r="C23" s="6">
        <v>17445</v>
      </c>
      <c r="D23" s="6">
        <f t="shared" si="0"/>
        <v>-92</v>
      </c>
      <c r="E23" s="24">
        <f t="shared" si="2"/>
        <v>-0.0052737173975351105</v>
      </c>
    </row>
    <row r="24" spans="1:5" ht="14.25" thickBot="1">
      <c r="A24" s="29" t="s">
        <v>19</v>
      </c>
      <c r="B24" s="12">
        <f t="shared" si="1"/>
        <v>2859</v>
      </c>
      <c r="C24" s="12">
        <v>2867</v>
      </c>
      <c r="D24" s="12">
        <f t="shared" si="0"/>
        <v>-8</v>
      </c>
      <c r="E24" s="25">
        <f t="shared" si="2"/>
        <v>-0.0027903732124171608</v>
      </c>
    </row>
    <row r="25" spans="1:5" ht="14.25" thickTop="1">
      <c r="A25" s="15" t="s">
        <v>4</v>
      </c>
      <c r="B25" s="16">
        <f>SUM(B18:B24)</f>
        <v>59002</v>
      </c>
      <c r="C25" s="35">
        <f>SUM(C18:C24)</f>
        <v>59103</v>
      </c>
      <c r="D25" s="34">
        <f>SUM(D18:D24)</f>
        <v>-101</v>
      </c>
      <c r="E25" s="26">
        <f t="shared" si="2"/>
        <v>-0.0017088811058660306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58257</v>
      </c>
      <c r="C30" s="10">
        <v>58633</v>
      </c>
      <c r="D30" s="9">
        <f aca="true" t="shared" si="3" ref="D30:D36">+B30-C30</f>
        <v>-376</v>
      </c>
      <c r="E30" s="23">
        <f aca="true" t="shared" si="4" ref="E30:E37">+D30/C30</f>
        <v>-0.006412770965156141</v>
      </c>
    </row>
    <row r="31" spans="1:5" ht="13.5">
      <c r="A31" s="28" t="s">
        <v>14</v>
      </c>
      <c r="B31" s="7">
        <f aca="true" t="shared" si="5" ref="B31:B36">C6</f>
        <v>8417</v>
      </c>
      <c r="C31" s="7">
        <v>8444</v>
      </c>
      <c r="D31" s="6">
        <f t="shared" si="3"/>
        <v>-27</v>
      </c>
      <c r="E31" s="23">
        <f t="shared" si="4"/>
        <v>-0.0031975367124585504</v>
      </c>
    </row>
    <row r="32" spans="1:5" ht="13.5">
      <c r="A32" s="28" t="s">
        <v>15</v>
      </c>
      <c r="B32" s="7">
        <f t="shared" si="5"/>
        <v>4586</v>
      </c>
      <c r="C32" s="7">
        <v>4591</v>
      </c>
      <c r="D32" s="6">
        <f t="shared" si="3"/>
        <v>-5</v>
      </c>
      <c r="E32" s="23">
        <f t="shared" si="4"/>
        <v>-0.0010890873448050533</v>
      </c>
    </row>
    <row r="33" spans="1:5" ht="13.5">
      <c r="A33" s="28" t="s">
        <v>16</v>
      </c>
      <c r="B33" s="7">
        <f t="shared" si="5"/>
        <v>7518</v>
      </c>
      <c r="C33" s="7">
        <v>7554</v>
      </c>
      <c r="D33" s="6">
        <f t="shared" si="3"/>
        <v>-36</v>
      </c>
      <c r="E33" s="23">
        <f t="shared" si="4"/>
        <v>-0.004765687053216839</v>
      </c>
    </row>
    <row r="34" spans="1:5" ht="13.5">
      <c r="A34" s="27" t="s">
        <v>17</v>
      </c>
      <c r="B34" s="10">
        <f t="shared" si="5"/>
        <v>5064</v>
      </c>
      <c r="C34" s="10">
        <v>5084</v>
      </c>
      <c r="D34" s="9">
        <f t="shared" si="3"/>
        <v>-20</v>
      </c>
      <c r="E34" s="23">
        <f t="shared" si="4"/>
        <v>-0.003933910306845004</v>
      </c>
    </row>
    <row r="35" spans="1:5" ht="13.5">
      <c r="A35" s="28" t="s">
        <v>18</v>
      </c>
      <c r="B35" s="7">
        <f t="shared" si="5"/>
        <v>37707</v>
      </c>
      <c r="C35" s="7">
        <v>37980</v>
      </c>
      <c r="D35" s="6">
        <f t="shared" si="3"/>
        <v>-273</v>
      </c>
      <c r="E35" s="23">
        <f t="shared" si="4"/>
        <v>-0.007187993680884676</v>
      </c>
    </row>
    <row r="36" spans="1:5" ht="14.25" thickBot="1">
      <c r="A36" s="29" t="s">
        <v>19</v>
      </c>
      <c r="B36" s="13">
        <f t="shared" si="5"/>
        <v>5710</v>
      </c>
      <c r="C36" s="13">
        <v>5760</v>
      </c>
      <c r="D36" s="12">
        <f t="shared" si="3"/>
        <v>-50</v>
      </c>
      <c r="E36" s="31">
        <f t="shared" si="4"/>
        <v>-0.008680555555555556</v>
      </c>
    </row>
    <row r="37" spans="1:5" ht="14.25" thickTop="1">
      <c r="A37" s="15" t="s">
        <v>4</v>
      </c>
      <c r="B37" s="30">
        <f>SUM(B30:B36)</f>
        <v>127259</v>
      </c>
      <c r="C37" s="17">
        <f>SUM(C30:C36)</f>
        <v>128046</v>
      </c>
      <c r="D37" s="34">
        <f>SUM(D30:D36)</f>
        <v>-787</v>
      </c>
      <c r="E37" s="36">
        <f t="shared" si="4"/>
        <v>-0.006146228699061275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38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26698</v>
      </c>
      <c r="C5" s="10">
        <v>58674</v>
      </c>
      <c r="D5" s="10">
        <v>28679</v>
      </c>
      <c r="E5" s="11">
        <v>29995</v>
      </c>
    </row>
    <row r="6" spans="1:5" ht="18" customHeight="1">
      <c r="A6" s="28" t="s">
        <v>14</v>
      </c>
      <c r="B6" s="6">
        <v>3740</v>
      </c>
      <c r="C6" s="7">
        <v>8361</v>
      </c>
      <c r="D6" s="7">
        <v>3943</v>
      </c>
      <c r="E6" s="8">
        <v>4418</v>
      </c>
    </row>
    <row r="7" spans="1:5" ht="18" customHeight="1">
      <c r="A7" s="28" t="s">
        <v>15</v>
      </c>
      <c r="B7" s="6">
        <v>2268</v>
      </c>
      <c r="C7" s="7">
        <v>4570</v>
      </c>
      <c r="D7" s="7">
        <v>2131</v>
      </c>
      <c r="E7" s="8">
        <v>2439</v>
      </c>
    </row>
    <row r="8" spans="1:5" ht="18" customHeight="1">
      <c r="A8" s="28" t="s">
        <v>16</v>
      </c>
      <c r="B8" s="6">
        <v>3977</v>
      </c>
      <c r="C8" s="7">
        <v>7500</v>
      </c>
      <c r="D8" s="7">
        <v>3454</v>
      </c>
      <c r="E8" s="8">
        <v>4046</v>
      </c>
    </row>
    <row r="9" spans="1:5" ht="18" customHeight="1">
      <c r="A9" s="27" t="s">
        <v>17</v>
      </c>
      <c r="B9" s="9">
        <v>2527</v>
      </c>
      <c r="C9" s="10">
        <v>5058</v>
      </c>
      <c r="D9" s="10">
        <v>2340</v>
      </c>
      <c r="E9" s="11">
        <v>2718</v>
      </c>
    </row>
    <row r="10" spans="1:5" ht="18" customHeight="1">
      <c r="A10" s="28" t="s">
        <v>18</v>
      </c>
      <c r="B10" s="6">
        <v>17581</v>
      </c>
      <c r="C10" s="7">
        <v>37906</v>
      </c>
      <c r="D10" s="7">
        <v>18184</v>
      </c>
      <c r="E10" s="8">
        <v>19722</v>
      </c>
    </row>
    <row r="11" spans="1:5" ht="18" customHeight="1" thickBot="1">
      <c r="A11" s="29" t="s">
        <v>19</v>
      </c>
      <c r="B11" s="12">
        <v>2867</v>
      </c>
      <c r="C11" s="13">
        <v>5690</v>
      </c>
      <c r="D11" s="13">
        <v>2727</v>
      </c>
      <c r="E11" s="14">
        <v>2963</v>
      </c>
    </row>
    <row r="12" spans="1:6" ht="19.5" customHeight="1" thickTop="1">
      <c r="A12" s="15" t="s">
        <v>4</v>
      </c>
      <c r="B12" s="30">
        <f>SUM(B5:B11)</f>
        <v>59658</v>
      </c>
      <c r="C12" s="21">
        <f>SUM(C5:C11)</f>
        <v>127759</v>
      </c>
      <c r="D12" s="21">
        <f>SUM(D5:D11)</f>
        <v>61458</v>
      </c>
      <c r="E12" s="21">
        <f>SUM(E5:E11)</f>
        <v>66301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26698</v>
      </c>
      <c r="C18" s="9">
        <v>26282</v>
      </c>
      <c r="D18" s="9">
        <f aca="true" t="shared" si="0" ref="D18:D24">+B18-C18</f>
        <v>416</v>
      </c>
      <c r="E18" s="23">
        <f>+D18/C18</f>
        <v>0.01582832356746062</v>
      </c>
    </row>
    <row r="19" spans="1:5" ht="13.5">
      <c r="A19" s="28" t="s">
        <v>14</v>
      </c>
      <c r="B19" s="6">
        <f aca="true" t="shared" si="1" ref="B19:B24">B6</f>
        <v>3740</v>
      </c>
      <c r="C19" s="6">
        <v>3745</v>
      </c>
      <c r="D19" s="9">
        <f t="shared" si="0"/>
        <v>-5</v>
      </c>
      <c r="E19" s="24">
        <f>+D19/C19</f>
        <v>-0.0013351134846461949</v>
      </c>
    </row>
    <row r="20" spans="1:5" ht="13.5">
      <c r="A20" s="28" t="s">
        <v>15</v>
      </c>
      <c r="B20" s="6">
        <f t="shared" si="1"/>
        <v>2268</v>
      </c>
      <c r="C20" s="6">
        <v>2266</v>
      </c>
      <c r="D20" s="6">
        <f t="shared" si="0"/>
        <v>2</v>
      </c>
      <c r="E20" s="24">
        <f aca="true" t="shared" si="2" ref="E20:E25">+D20/C20</f>
        <v>0.00088261253309797</v>
      </c>
    </row>
    <row r="21" spans="1:5" ht="13.5">
      <c r="A21" s="28" t="s">
        <v>16</v>
      </c>
      <c r="B21" s="6">
        <f t="shared" si="1"/>
        <v>3977</v>
      </c>
      <c r="C21" s="6">
        <v>3977</v>
      </c>
      <c r="D21" s="6">
        <f t="shared" si="0"/>
        <v>0</v>
      </c>
      <c r="E21" s="24">
        <f t="shared" si="2"/>
        <v>0</v>
      </c>
    </row>
    <row r="22" spans="1:5" ht="13.5">
      <c r="A22" s="27" t="s">
        <v>17</v>
      </c>
      <c r="B22" s="9">
        <f t="shared" si="1"/>
        <v>2527</v>
      </c>
      <c r="C22" s="9">
        <v>2520</v>
      </c>
      <c r="D22" s="9">
        <f t="shared" si="0"/>
        <v>7</v>
      </c>
      <c r="E22" s="23">
        <f t="shared" si="2"/>
        <v>0.002777777777777778</v>
      </c>
    </row>
    <row r="23" spans="1:5" ht="13.5">
      <c r="A23" s="28" t="s">
        <v>18</v>
      </c>
      <c r="B23" s="6">
        <f t="shared" si="1"/>
        <v>17581</v>
      </c>
      <c r="C23" s="6">
        <v>17353</v>
      </c>
      <c r="D23" s="6">
        <f t="shared" si="0"/>
        <v>228</v>
      </c>
      <c r="E23" s="24">
        <f t="shared" si="2"/>
        <v>0.01313893851207284</v>
      </c>
    </row>
    <row r="24" spans="1:5" ht="14.25" thickBot="1">
      <c r="A24" s="29" t="s">
        <v>19</v>
      </c>
      <c r="B24" s="12">
        <f t="shared" si="1"/>
        <v>2867</v>
      </c>
      <c r="C24" s="12">
        <v>2859</v>
      </c>
      <c r="D24" s="12">
        <f t="shared" si="0"/>
        <v>8</v>
      </c>
      <c r="E24" s="25">
        <f t="shared" si="2"/>
        <v>0.0027981811822315496</v>
      </c>
    </row>
    <row r="25" spans="1:5" ht="14.25" thickTop="1">
      <c r="A25" s="15" t="s">
        <v>4</v>
      </c>
      <c r="B25" s="16">
        <f>SUM(B18:B24)</f>
        <v>59658</v>
      </c>
      <c r="C25" s="35">
        <f>SUM(C18:C24)</f>
        <v>59002</v>
      </c>
      <c r="D25" s="34">
        <f>SUM(D18:D24)</f>
        <v>656</v>
      </c>
      <c r="E25" s="26">
        <f t="shared" si="2"/>
        <v>0.011118267177383817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58674</v>
      </c>
      <c r="C30" s="10">
        <v>58257</v>
      </c>
      <c r="D30" s="9">
        <f aca="true" t="shared" si="3" ref="D30:D36">+B30-C30</f>
        <v>417</v>
      </c>
      <c r="E30" s="23">
        <f aca="true" t="shared" si="4" ref="E30:E37">+D30/C30</f>
        <v>0.007157938101859004</v>
      </c>
    </row>
    <row r="31" spans="1:5" ht="13.5">
      <c r="A31" s="28" t="s">
        <v>14</v>
      </c>
      <c r="B31" s="7">
        <f aca="true" t="shared" si="5" ref="B31:B36">C6</f>
        <v>8361</v>
      </c>
      <c r="C31" s="7">
        <v>8417</v>
      </c>
      <c r="D31" s="6">
        <f t="shared" si="3"/>
        <v>-56</v>
      </c>
      <c r="E31" s="23">
        <f t="shared" si="4"/>
        <v>-0.006653201853391945</v>
      </c>
    </row>
    <row r="32" spans="1:5" ht="13.5">
      <c r="A32" s="28" t="s">
        <v>15</v>
      </c>
      <c r="B32" s="7">
        <f t="shared" si="5"/>
        <v>4570</v>
      </c>
      <c r="C32" s="7">
        <v>4586</v>
      </c>
      <c r="D32" s="6">
        <f t="shared" si="3"/>
        <v>-16</v>
      </c>
      <c r="E32" s="23">
        <f t="shared" si="4"/>
        <v>-0.0034888791975577847</v>
      </c>
    </row>
    <row r="33" spans="1:5" ht="13.5">
      <c r="A33" s="28" t="s">
        <v>16</v>
      </c>
      <c r="B33" s="7">
        <f t="shared" si="5"/>
        <v>7500</v>
      </c>
      <c r="C33" s="7">
        <v>7518</v>
      </c>
      <c r="D33" s="6">
        <f t="shared" si="3"/>
        <v>-18</v>
      </c>
      <c r="E33" s="23">
        <f t="shared" si="4"/>
        <v>-0.0023942537909018356</v>
      </c>
    </row>
    <row r="34" spans="1:5" ht="13.5">
      <c r="A34" s="27" t="s">
        <v>17</v>
      </c>
      <c r="B34" s="10">
        <f t="shared" si="5"/>
        <v>5058</v>
      </c>
      <c r="C34" s="10">
        <v>5064</v>
      </c>
      <c r="D34" s="9">
        <f t="shared" si="3"/>
        <v>-6</v>
      </c>
      <c r="E34" s="23">
        <f t="shared" si="4"/>
        <v>-0.001184834123222749</v>
      </c>
    </row>
    <row r="35" spans="1:5" ht="13.5">
      <c r="A35" s="28" t="s">
        <v>18</v>
      </c>
      <c r="B35" s="7">
        <f t="shared" si="5"/>
        <v>37906</v>
      </c>
      <c r="C35" s="7">
        <v>37707</v>
      </c>
      <c r="D35" s="6">
        <f t="shared" si="3"/>
        <v>199</v>
      </c>
      <c r="E35" s="23">
        <f t="shared" si="4"/>
        <v>0.005277534675259236</v>
      </c>
    </row>
    <row r="36" spans="1:5" ht="14.25" thickBot="1">
      <c r="A36" s="29" t="s">
        <v>19</v>
      </c>
      <c r="B36" s="13">
        <f t="shared" si="5"/>
        <v>5690</v>
      </c>
      <c r="C36" s="13">
        <v>5710</v>
      </c>
      <c r="D36" s="12">
        <f t="shared" si="3"/>
        <v>-20</v>
      </c>
      <c r="E36" s="31">
        <f t="shared" si="4"/>
        <v>-0.0035026269702276708</v>
      </c>
    </row>
    <row r="37" spans="1:5" ht="14.25" thickTop="1">
      <c r="A37" s="15" t="s">
        <v>4</v>
      </c>
      <c r="B37" s="30">
        <f>SUM(B30:B36)</f>
        <v>127759</v>
      </c>
      <c r="C37" s="17">
        <f>SUM(C30:C36)</f>
        <v>127259</v>
      </c>
      <c r="D37" s="34">
        <f>SUM(D30:D36)</f>
        <v>500</v>
      </c>
      <c r="E37" s="36">
        <f t="shared" si="4"/>
        <v>0.003928995198767867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39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26726</v>
      </c>
      <c r="C5" s="10">
        <v>58716</v>
      </c>
      <c r="D5" s="10">
        <v>28702</v>
      </c>
      <c r="E5" s="11">
        <v>30014</v>
      </c>
    </row>
    <row r="6" spans="1:5" ht="18" customHeight="1">
      <c r="A6" s="28" t="s">
        <v>14</v>
      </c>
      <c r="B6" s="6">
        <v>3740</v>
      </c>
      <c r="C6" s="7">
        <v>8363</v>
      </c>
      <c r="D6" s="7">
        <v>3942</v>
      </c>
      <c r="E6" s="8">
        <v>4421</v>
      </c>
    </row>
    <row r="7" spans="1:5" ht="18" customHeight="1">
      <c r="A7" s="28" t="s">
        <v>15</v>
      </c>
      <c r="B7" s="6">
        <v>2270</v>
      </c>
      <c r="C7" s="7">
        <v>4565</v>
      </c>
      <c r="D7" s="7">
        <v>2128</v>
      </c>
      <c r="E7" s="8">
        <v>2437</v>
      </c>
    </row>
    <row r="8" spans="1:5" ht="18" customHeight="1">
      <c r="A8" s="28" t="s">
        <v>16</v>
      </c>
      <c r="B8" s="6">
        <v>3975</v>
      </c>
      <c r="C8" s="7">
        <v>7493</v>
      </c>
      <c r="D8" s="7">
        <v>3441</v>
      </c>
      <c r="E8" s="8">
        <v>4052</v>
      </c>
    </row>
    <row r="9" spans="1:5" ht="18" customHeight="1">
      <c r="A9" s="27" t="s">
        <v>17</v>
      </c>
      <c r="B9" s="9">
        <v>2536</v>
      </c>
      <c r="C9" s="10">
        <v>5052</v>
      </c>
      <c r="D9" s="10">
        <v>2332</v>
      </c>
      <c r="E9" s="11">
        <v>2720</v>
      </c>
    </row>
    <row r="10" spans="1:5" ht="18" customHeight="1">
      <c r="A10" s="28" t="s">
        <v>18</v>
      </c>
      <c r="B10" s="6">
        <v>17597</v>
      </c>
      <c r="C10" s="7">
        <v>37933</v>
      </c>
      <c r="D10" s="7">
        <v>18206</v>
      </c>
      <c r="E10" s="8">
        <v>19727</v>
      </c>
    </row>
    <row r="11" spans="1:5" ht="18" customHeight="1" thickBot="1">
      <c r="A11" s="29" t="s">
        <v>19</v>
      </c>
      <c r="B11" s="12">
        <v>2859</v>
      </c>
      <c r="C11" s="13">
        <v>5673</v>
      </c>
      <c r="D11" s="13">
        <v>2718</v>
      </c>
      <c r="E11" s="14">
        <v>2955</v>
      </c>
    </row>
    <row r="12" spans="1:6" ht="19.5" customHeight="1" thickTop="1">
      <c r="A12" s="15" t="s">
        <v>4</v>
      </c>
      <c r="B12" s="30">
        <f>SUM(B5:B11)</f>
        <v>59703</v>
      </c>
      <c r="C12" s="21">
        <f>SUM(C5:C11)</f>
        <v>127795</v>
      </c>
      <c r="D12" s="21">
        <f>SUM(D5:D11)</f>
        <v>61469</v>
      </c>
      <c r="E12" s="21">
        <f>SUM(E5:E11)</f>
        <v>66326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26726</v>
      </c>
      <c r="C18" s="9">
        <v>26698</v>
      </c>
      <c r="D18" s="9">
        <f aca="true" t="shared" si="0" ref="D18:D24">+B18-C18</f>
        <v>28</v>
      </c>
      <c r="E18" s="23">
        <f>+D18/C18</f>
        <v>0.001048767697954903</v>
      </c>
    </row>
    <row r="19" spans="1:5" ht="13.5">
      <c r="A19" s="28" t="s">
        <v>14</v>
      </c>
      <c r="B19" s="6">
        <f aca="true" t="shared" si="1" ref="B19:B24">B6</f>
        <v>3740</v>
      </c>
      <c r="C19" s="6">
        <v>3740</v>
      </c>
      <c r="D19" s="9">
        <f t="shared" si="0"/>
        <v>0</v>
      </c>
      <c r="E19" s="24">
        <f>+D19/C19</f>
        <v>0</v>
      </c>
    </row>
    <row r="20" spans="1:5" ht="13.5">
      <c r="A20" s="28" t="s">
        <v>15</v>
      </c>
      <c r="B20" s="6">
        <f t="shared" si="1"/>
        <v>2270</v>
      </c>
      <c r="C20" s="6">
        <v>2268</v>
      </c>
      <c r="D20" s="6">
        <f t="shared" si="0"/>
        <v>2</v>
      </c>
      <c r="E20" s="24">
        <f aca="true" t="shared" si="2" ref="E20:E25">+D20/C20</f>
        <v>0.0008818342151675485</v>
      </c>
    </row>
    <row r="21" spans="1:5" ht="13.5">
      <c r="A21" s="28" t="s">
        <v>16</v>
      </c>
      <c r="B21" s="6">
        <f t="shared" si="1"/>
        <v>3975</v>
      </c>
      <c r="C21" s="6">
        <v>3977</v>
      </c>
      <c r="D21" s="6">
        <f t="shared" si="0"/>
        <v>-2</v>
      </c>
      <c r="E21" s="24">
        <f t="shared" si="2"/>
        <v>-0.0005028916268544129</v>
      </c>
    </row>
    <row r="22" spans="1:5" ht="13.5">
      <c r="A22" s="27" t="s">
        <v>17</v>
      </c>
      <c r="B22" s="9">
        <f t="shared" si="1"/>
        <v>2536</v>
      </c>
      <c r="C22" s="9">
        <v>2527</v>
      </c>
      <c r="D22" s="9">
        <f t="shared" si="0"/>
        <v>9</v>
      </c>
      <c r="E22" s="23">
        <f t="shared" si="2"/>
        <v>0.003561535417491096</v>
      </c>
    </row>
    <row r="23" spans="1:5" ht="13.5">
      <c r="A23" s="28" t="s">
        <v>18</v>
      </c>
      <c r="B23" s="6">
        <f t="shared" si="1"/>
        <v>17597</v>
      </c>
      <c r="C23" s="6">
        <v>17581</v>
      </c>
      <c r="D23" s="6">
        <f t="shared" si="0"/>
        <v>16</v>
      </c>
      <c r="E23" s="24">
        <f t="shared" si="2"/>
        <v>0.0009100733746658324</v>
      </c>
    </row>
    <row r="24" spans="1:5" ht="14.25" thickBot="1">
      <c r="A24" s="29" t="s">
        <v>19</v>
      </c>
      <c r="B24" s="12">
        <f t="shared" si="1"/>
        <v>2859</v>
      </c>
      <c r="C24" s="12">
        <v>2867</v>
      </c>
      <c r="D24" s="12">
        <f t="shared" si="0"/>
        <v>-8</v>
      </c>
      <c r="E24" s="25">
        <f t="shared" si="2"/>
        <v>-0.0027903732124171608</v>
      </c>
    </row>
    <row r="25" spans="1:5" ht="14.25" thickTop="1">
      <c r="A25" s="15" t="s">
        <v>4</v>
      </c>
      <c r="B25" s="16">
        <f>SUM(B18:B24)</f>
        <v>59703</v>
      </c>
      <c r="C25" s="35">
        <f>SUM(C18:C24)</f>
        <v>59658</v>
      </c>
      <c r="D25" s="34">
        <f>SUM(D18:D24)</f>
        <v>45</v>
      </c>
      <c r="E25" s="26">
        <f t="shared" si="2"/>
        <v>0.0007542995071909886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58716</v>
      </c>
      <c r="C30" s="10">
        <v>58674</v>
      </c>
      <c r="D30" s="9">
        <f aca="true" t="shared" si="3" ref="D30:D36">+B30-C30</f>
        <v>42</v>
      </c>
      <c r="E30" s="23">
        <f aca="true" t="shared" si="4" ref="E30:E37">+D30/C30</f>
        <v>0.0007158196134574087</v>
      </c>
    </row>
    <row r="31" spans="1:5" ht="13.5">
      <c r="A31" s="28" t="s">
        <v>14</v>
      </c>
      <c r="B31" s="7">
        <f aca="true" t="shared" si="5" ref="B31:B36">C6</f>
        <v>8363</v>
      </c>
      <c r="C31" s="7">
        <v>8361</v>
      </c>
      <c r="D31" s="6">
        <f t="shared" si="3"/>
        <v>2</v>
      </c>
      <c r="E31" s="23">
        <f t="shared" si="4"/>
        <v>0.00023920583662241358</v>
      </c>
    </row>
    <row r="32" spans="1:5" ht="13.5">
      <c r="A32" s="28" t="s">
        <v>15</v>
      </c>
      <c r="B32" s="7">
        <f t="shared" si="5"/>
        <v>4565</v>
      </c>
      <c r="C32" s="7">
        <v>4570</v>
      </c>
      <c r="D32" s="6">
        <f t="shared" si="3"/>
        <v>-5</v>
      </c>
      <c r="E32" s="23">
        <f t="shared" si="4"/>
        <v>-0.0010940919037199124</v>
      </c>
    </row>
    <row r="33" spans="1:5" ht="13.5">
      <c r="A33" s="28" t="s">
        <v>16</v>
      </c>
      <c r="B33" s="7">
        <f t="shared" si="5"/>
        <v>7493</v>
      </c>
      <c r="C33" s="7">
        <v>7500</v>
      </c>
      <c r="D33" s="6">
        <f t="shared" si="3"/>
        <v>-7</v>
      </c>
      <c r="E33" s="23">
        <f t="shared" si="4"/>
        <v>-0.0009333333333333333</v>
      </c>
    </row>
    <row r="34" spans="1:5" ht="13.5">
      <c r="A34" s="27" t="s">
        <v>17</v>
      </c>
      <c r="B34" s="10">
        <f t="shared" si="5"/>
        <v>5052</v>
      </c>
      <c r="C34" s="10">
        <v>5058</v>
      </c>
      <c r="D34" s="9">
        <f t="shared" si="3"/>
        <v>-6</v>
      </c>
      <c r="E34" s="23">
        <f t="shared" si="4"/>
        <v>-0.0011862396204033216</v>
      </c>
    </row>
    <row r="35" spans="1:5" ht="13.5">
      <c r="A35" s="28" t="s">
        <v>18</v>
      </c>
      <c r="B35" s="7">
        <f t="shared" si="5"/>
        <v>37933</v>
      </c>
      <c r="C35" s="7">
        <v>37906</v>
      </c>
      <c r="D35" s="6">
        <f t="shared" si="3"/>
        <v>27</v>
      </c>
      <c r="E35" s="23">
        <f t="shared" si="4"/>
        <v>0.0007122882920909618</v>
      </c>
    </row>
    <row r="36" spans="1:5" ht="14.25" thickBot="1">
      <c r="A36" s="29" t="s">
        <v>19</v>
      </c>
      <c r="B36" s="13">
        <f t="shared" si="5"/>
        <v>5673</v>
      </c>
      <c r="C36" s="13">
        <v>5690</v>
      </c>
      <c r="D36" s="12">
        <f t="shared" si="3"/>
        <v>-17</v>
      </c>
      <c r="E36" s="31">
        <f t="shared" si="4"/>
        <v>-0.0029876977152899823</v>
      </c>
    </row>
    <row r="37" spans="1:5" ht="14.25" thickTop="1">
      <c r="A37" s="15" t="s">
        <v>4</v>
      </c>
      <c r="B37" s="30">
        <f>SUM(B30:B36)</f>
        <v>127795</v>
      </c>
      <c r="C37" s="17">
        <f>SUM(C30:C36)</f>
        <v>127759</v>
      </c>
      <c r="D37" s="34">
        <f>SUM(D30:D36)</f>
        <v>36</v>
      </c>
      <c r="E37" s="36">
        <f t="shared" si="4"/>
        <v>0.00028178053992282344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40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26751</v>
      </c>
      <c r="C5" s="10">
        <v>58735</v>
      </c>
      <c r="D5" s="10">
        <v>28701</v>
      </c>
      <c r="E5" s="11">
        <v>30034</v>
      </c>
    </row>
    <row r="6" spans="1:5" ht="18" customHeight="1">
      <c r="A6" s="28" t="s">
        <v>14</v>
      </c>
      <c r="B6" s="6">
        <v>3740</v>
      </c>
      <c r="C6" s="7">
        <v>8357</v>
      </c>
      <c r="D6" s="7">
        <v>3937</v>
      </c>
      <c r="E6" s="8">
        <v>4420</v>
      </c>
    </row>
    <row r="7" spans="1:5" ht="18" customHeight="1">
      <c r="A7" s="28" t="s">
        <v>15</v>
      </c>
      <c r="B7" s="6">
        <v>2265</v>
      </c>
      <c r="C7" s="7">
        <v>4563</v>
      </c>
      <c r="D7" s="7">
        <v>2129</v>
      </c>
      <c r="E7" s="8">
        <v>2434</v>
      </c>
    </row>
    <row r="8" spans="1:5" ht="18" customHeight="1">
      <c r="A8" s="28" t="s">
        <v>16</v>
      </c>
      <c r="B8" s="6">
        <v>3975</v>
      </c>
      <c r="C8" s="7">
        <v>7486</v>
      </c>
      <c r="D8" s="7">
        <v>3437</v>
      </c>
      <c r="E8" s="8">
        <v>4049</v>
      </c>
    </row>
    <row r="9" spans="1:5" ht="18" customHeight="1">
      <c r="A9" s="27" t="s">
        <v>17</v>
      </c>
      <c r="B9" s="9">
        <v>2523</v>
      </c>
      <c r="C9" s="10">
        <v>5032</v>
      </c>
      <c r="D9" s="10">
        <v>2321</v>
      </c>
      <c r="E9" s="11">
        <v>2711</v>
      </c>
    </row>
    <row r="10" spans="1:5" ht="18" customHeight="1">
      <c r="A10" s="28" t="s">
        <v>18</v>
      </c>
      <c r="B10" s="6">
        <v>17613</v>
      </c>
      <c r="C10" s="7">
        <v>37985</v>
      </c>
      <c r="D10" s="7">
        <v>18235</v>
      </c>
      <c r="E10" s="8">
        <v>19750</v>
      </c>
    </row>
    <row r="11" spans="1:5" ht="18" customHeight="1" thickBot="1">
      <c r="A11" s="29" t="s">
        <v>19</v>
      </c>
      <c r="B11" s="12">
        <v>2853</v>
      </c>
      <c r="C11" s="13">
        <v>5662</v>
      </c>
      <c r="D11" s="13">
        <v>2707</v>
      </c>
      <c r="E11" s="14">
        <v>2955</v>
      </c>
    </row>
    <row r="12" spans="1:6" ht="19.5" customHeight="1" thickTop="1">
      <c r="A12" s="15" t="s">
        <v>4</v>
      </c>
      <c r="B12" s="30">
        <f>SUM(B5:B11)</f>
        <v>59720</v>
      </c>
      <c r="C12" s="21">
        <f>SUM(C5:C11)</f>
        <v>127820</v>
      </c>
      <c r="D12" s="21">
        <f>SUM(D5:D11)</f>
        <v>61467</v>
      </c>
      <c r="E12" s="21">
        <f>SUM(E5:E11)</f>
        <v>66353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26751</v>
      </c>
      <c r="C18" s="9">
        <v>26726</v>
      </c>
      <c r="D18" s="9">
        <f aca="true" t="shared" si="0" ref="D18:D24">+B18-C18</f>
        <v>25</v>
      </c>
      <c r="E18" s="23">
        <f>+D18/C18</f>
        <v>0.0009354186934071691</v>
      </c>
    </row>
    <row r="19" spans="1:5" ht="13.5">
      <c r="A19" s="28" t="s">
        <v>14</v>
      </c>
      <c r="B19" s="6">
        <f aca="true" t="shared" si="1" ref="B19:B24">B6</f>
        <v>3740</v>
      </c>
      <c r="C19" s="6">
        <v>3740</v>
      </c>
      <c r="D19" s="9">
        <f t="shared" si="0"/>
        <v>0</v>
      </c>
      <c r="E19" s="24">
        <f>+D19/C19</f>
        <v>0</v>
      </c>
    </row>
    <row r="20" spans="1:5" ht="13.5">
      <c r="A20" s="28" t="s">
        <v>15</v>
      </c>
      <c r="B20" s="6">
        <f t="shared" si="1"/>
        <v>2265</v>
      </c>
      <c r="C20" s="6">
        <v>2270</v>
      </c>
      <c r="D20" s="6">
        <f t="shared" si="0"/>
        <v>-5</v>
      </c>
      <c r="E20" s="24">
        <f aca="true" t="shared" si="2" ref="E20:E25">+D20/C20</f>
        <v>-0.0022026431718061676</v>
      </c>
    </row>
    <row r="21" spans="1:5" ht="13.5">
      <c r="A21" s="28" t="s">
        <v>16</v>
      </c>
      <c r="B21" s="6">
        <f t="shared" si="1"/>
        <v>3975</v>
      </c>
      <c r="C21" s="6">
        <v>3975</v>
      </c>
      <c r="D21" s="6">
        <f t="shared" si="0"/>
        <v>0</v>
      </c>
      <c r="E21" s="24">
        <f t="shared" si="2"/>
        <v>0</v>
      </c>
    </row>
    <row r="22" spans="1:5" ht="13.5">
      <c r="A22" s="27" t="s">
        <v>17</v>
      </c>
      <c r="B22" s="9">
        <f t="shared" si="1"/>
        <v>2523</v>
      </c>
      <c r="C22" s="9">
        <v>2536</v>
      </c>
      <c r="D22" s="9">
        <f t="shared" si="0"/>
        <v>-13</v>
      </c>
      <c r="E22" s="23">
        <f t="shared" si="2"/>
        <v>-0.005126182965299685</v>
      </c>
    </row>
    <row r="23" spans="1:5" ht="13.5">
      <c r="A23" s="28" t="s">
        <v>18</v>
      </c>
      <c r="B23" s="6">
        <f t="shared" si="1"/>
        <v>17613</v>
      </c>
      <c r="C23" s="6">
        <v>17597</v>
      </c>
      <c r="D23" s="6">
        <f t="shared" si="0"/>
        <v>16</v>
      </c>
      <c r="E23" s="24">
        <f t="shared" si="2"/>
        <v>0.0009092458941865091</v>
      </c>
    </row>
    <row r="24" spans="1:5" ht="14.25" thickBot="1">
      <c r="A24" s="29" t="s">
        <v>19</v>
      </c>
      <c r="B24" s="12">
        <f t="shared" si="1"/>
        <v>2853</v>
      </c>
      <c r="C24" s="12">
        <v>2859</v>
      </c>
      <c r="D24" s="12">
        <f t="shared" si="0"/>
        <v>-6</v>
      </c>
      <c r="E24" s="25">
        <f t="shared" si="2"/>
        <v>-0.002098635886673662</v>
      </c>
    </row>
    <row r="25" spans="1:5" ht="14.25" thickTop="1">
      <c r="A25" s="15" t="s">
        <v>4</v>
      </c>
      <c r="B25" s="16">
        <f>SUM(B18:B24)</f>
        <v>59720</v>
      </c>
      <c r="C25" s="35">
        <f>SUM(C18:C24)</f>
        <v>59703</v>
      </c>
      <c r="D25" s="34">
        <f>SUM(D18:D24)</f>
        <v>17</v>
      </c>
      <c r="E25" s="26">
        <f t="shared" si="2"/>
        <v>0.00028474281024404134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58735</v>
      </c>
      <c r="C30" s="10">
        <v>58716</v>
      </c>
      <c r="D30" s="9">
        <f aca="true" t="shared" si="3" ref="D30:D36">+B30-C30</f>
        <v>19</v>
      </c>
      <c r="E30" s="23">
        <f aca="true" t="shared" si="4" ref="E30:E37">+D30/C30</f>
        <v>0.0003235915253082635</v>
      </c>
    </row>
    <row r="31" spans="1:5" ht="13.5">
      <c r="A31" s="28" t="s">
        <v>14</v>
      </c>
      <c r="B31" s="7">
        <f aca="true" t="shared" si="5" ref="B31:B36">C6</f>
        <v>8357</v>
      </c>
      <c r="C31" s="7">
        <v>8363</v>
      </c>
      <c r="D31" s="6">
        <f t="shared" si="3"/>
        <v>-6</v>
      </c>
      <c r="E31" s="23">
        <f t="shared" si="4"/>
        <v>-0.0007174458926222648</v>
      </c>
    </row>
    <row r="32" spans="1:5" ht="13.5">
      <c r="A32" s="28" t="s">
        <v>15</v>
      </c>
      <c r="B32" s="7">
        <f t="shared" si="5"/>
        <v>4563</v>
      </c>
      <c r="C32" s="7">
        <v>4565</v>
      </c>
      <c r="D32" s="6">
        <f t="shared" si="3"/>
        <v>-2</v>
      </c>
      <c r="E32" s="23">
        <f t="shared" si="4"/>
        <v>-0.0004381161007667032</v>
      </c>
    </row>
    <row r="33" spans="1:5" ht="13.5">
      <c r="A33" s="28" t="s">
        <v>16</v>
      </c>
      <c r="B33" s="7">
        <f t="shared" si="5"/>
        <v>7486</v>
      </c>
      <c r="C33" s="7">
        <v>7493</v>
      </c>
      <c r="D33" s="6">
        <f t="shared" si="3"/>
        <v>-7</v>
      </c>
      <c r="E33" s="23">
        <f t="shared" si="4"/>
        <v>-0.0009342052582410249</v>
      </c>
    </row>
    <row r="34" spans="1:5" ht="13.5">
      <c r="A34" s="27" t="s">
        <v>17</v>
      </c>
      <c r="B34" s="10">
        <f t="shared" si="5"/>
        <v>5032</v>
      </c>
      <c r="C34" s="10">
        <v>5052</v>
      </c>
      <c r="D34" s="9">
        <f t="shared" si="3"/>
        <v>-20</v>
      </c>
      <c r="E34" s="23">
        <f t="shared" si="4"/>
        <v>-0.00395882818685669</v>
      </c>
    </row>
    <row r="35" spans="1:5" ht="13.5">
      <c r="A35" s="28" t="s">
        <v>18</v>
      </c>
      <c r="B35" s="7">
        <f t="shared" si="5"/>
        <v>37985</v>
      </c>
      <c r="C35" s="7">
        <v>37933</v>
      </c>
      <c r="D35" s="6">
        <f t="shared" si="3"/>
        <v>52</v>
      </c>
      <c r="E35" s="23">
        <f t="shared" si="4"/>
        <v>0.001370838056573432</v>
      </c>
    </row>
    <row r="36" spans="1:5" ht="14.25" thickBot="1">
      <c r="A36" s="29" t="s">
        <v>19</v>
      </c>
      <c r="B36" s="13">
        <f t="shared" si="5"/>
        <v>5662</v>
      </c>
      <c r="C36" s="13">
        <v>5673</v>
      </c>
      <c r="D36" s="12">
        <f t="shared" si="3"/>
        <v>-11</v>
      </c>
      <c r="E36" s="31">
        <f t="shared" si="4"/>
        <v>-0.0019390093424995593</v>
      </c>
    </row>
    <row r="37" spans="1:5" ht="14.25" thickTop="1">
      <c r="A37" s="15" t="s">
        <v>4</v>
      </c>
      <c r="B37" s="30">
        <f>SUM(B30:B36)</f>
        <v>127820</v>
      </c>
      <c r="C37" s="17">
        <f>SUM(C30:C36)</f>
        <v>127795</v>
      </c>
      <c r="D37" s="34">
        <f>SUM(D30:D36)</f>
        <v>25</v>
      </c>
      <c r="E37" s="36">
        <f t="shared" si="4"/>
        <v>0.0001956258069564537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23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26092</v>
      </c>
      <c r="C5" s="10">
        <v>58457</v>
      </c>
      <c r="D5" s="10">
        <v>28539</v>
      </c>
      <c r="E5" s="11">
        <v>29918</v>
      </c>
    </row>
    <row r="6" spans="1:5" ht="18" customHeight="1">
      <c r="A6" s="28" t="s">
        <v>14</v>
      </c>
      <c r="B6" s="6">
        <v>3727</v>
      </c>
      <c r="C6" s="7">
        <v>8497</v>
      </c>
      <c r="D6" s="7">
        <v>4034</v>
      </c>
      <c r="E6" s="8">
        <v>4463</v>
      </c>
    </row>
    <row r="7" spans="1:5" ht="18" customHeight="1">
      <c r="A7" s="28" t="s">
        <v>15</v>
      </c>
      <c r="B7" s="6">
        <v>2310</v>
      </c>
      <c r="C7" s="7">
        <v>4715</v>
      </c>
      <c r="D7" s="7">
        <v>2199</v>
      </c>
      <c r="E7" s="8">
        <v>2516</v>
      </c>
    </row>
    <row r="8" spans="1:5" ht="18" customHeight="1">
      <c r="A8" s="28" t="s">
        <v>16</v>
      </c>
      <c r="B8" s="6">
        <v>4018</v>
      </c>
      <c r="C8" s="7">
        <v>7756</v>
      </c>
      <c r="D8" s="7">
        <v>3582</v>
      </c>
      <c r="E8" s="8">
        <v>4174</v>
      </c>
    </row>
    <row r="9" spans="1:5" ht="18" customHeight="1">
      <c r="A9" s="27" t="s">
        <v>17</v>
      </c>
      <c r="B9" s="9">
        <v>2519</v>
      </c>
      <c r="C9" s="10">
        <v>5150</v>
      </c>
      <c r="D9" s="10">
        <v>2404</v>
      </c>
      <c r="E9" s="11">
        <v>2746</v>
      </c>
    </row>
    <row r="10" spans="1:5" ht="18" customHeight="1">
      <c r="A10" s="28" t="s">
        <v>18</v>
      </c>
      <c r="B10" s="6">
        <v>17263</v>
      </c>
      <c r="C10" s="7">
        <v>37784</v>
      </c>
      <c r="D10" s="7">
        <v>18096</v>
      </c>
      <c r="E10" s="8">
        <v>19688</v>
      </c>
    </row>
    <row r="11" spans="1:5" ht="18" customHeight="1" thickBot="1">
      <c r="A11" s="29" t="s">
        <v>19</v>
      </c>
      <c r="B11" s="12">
        <v>2891</v>
      </c>
      <c r="C11" s="13">
        <v>5870</v>
      </c>
      <c r="D11" s="13">
        <v>2832</v>
      </c>
      <c r="E11" s="14">
        <v>3038</v>
      </c>
    </row>
    <row r="12" spans="1:6" ht="19.5" customHeight="1" thickTop="1">
      <c r="A12" s="15" t="s">
        <v>4</v>
      </c>
      <c r="B12" s="30">
        <f>SUM(B5:B11)</f>
        <v>58820</v>
      </c>
      <c r="C12" s="21">
        <f>SUM(C5:C11)</f>
        <v>128229</v>
      </c>
      <c r="D12" s="21">
        <f>SUM(D5:D11)</f>
        <v>61686</v>
      </c>
      <c r="E12" s="21">
        <f>SUM(E5:E11)</f>
        <v>66543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v>26092</v>
      </c>
      <c r="C18" s="9">
        <v>26098</v>
      </c>
      <c r="D18" s="9">
        <f aca="true" t="shared" si="0" ref="D18:D24">+B18-C18</f>
        <v>-6</v>
      </c>
      <c r="E18" s="23">
        <f>+D18/C18</f>
        <v>-0.00022990267453444708</v>
      </c>
    </row>
    <row r="19" spans="1:5" ht="13.5">
      <c r="A19" s="28" t="s">
        <v>14</v>
      </c>
      <c r="B19" s="6">
        <v>3727</v>
      </c>
      <c r="C19" s="6">
        <v>3734</v>
      </c>
      <c r="D19" s="9">
        <f t="shared" si="0"/>
        <v>-7</v>
      </c>
      <c r="E19" s="24">
        <f>+D19/C19</f>
        <v>-0.0018746652383502945</v>
      </c>
    </row>
    <row r="20" spans="1:5" ht="13.5">
      <c r="A20" s="28" t="s">
        <v>15</v>
      </c>
      <c r="B20" s="6">
        <v>2310</v>
      </c>
      <c r="C20" s="6">
        <v>2309</v>
      </c>
      <c r="D20" s="6">
        <f t="shared" si="0"/>
        <v>1</v>
      </c>
      <c r="E20" s="24">
        <f aca="true" t="shared" si="1" ref="E20:E25">+D20/C20</f>
        <v>0.00043308791684711995</v>
      </c>
    </row>
    <row r="21" spans="1:5" ht="13.5">
      <c r="A21" s="28" t="s">
        <v>16</v>
      </c>
      <c r="B21" s="6">
        <v>4018</v>
      </c>
      <c r="C21" s="6">
        <v>4030</v>
      </c>
      <c r="D21" s="6">
        <f t="shared" si="0"/>
        <v>-12</v>
      </c>
      <c r="E21" s="24">
        <f t="shared" si="1"/>
        <v>-0.002977667493796526</v>
      </c>
    </row>
    <row r="22" spans="1:5" ht="13.5">
      <c r="A22" s="27" t="s">
        <v>17</v>
      </c>
      <c r="B22" s="9">
        <v>2519</v>
      </c>
      <c r="C22" s="9">
        <v>2521</v>
      </c>
      <c r="D22" s="9">
        <f t="shared" si="0"/>
        <v>-2</v>
      </c>
      <c r="E22" s="23">
        <f t="shared" si="1"/>
        <v>-0.0007933359777865926</v>
      </c>
    </row>
    <row r="23" spans="1:5" ht="13.5">
      <c r="A23" s="28" t="s">
        <v>18</v>
      </c>
      <c r="B23" s="6">
        <v>17263</v>
      </c>
      <c r="C23" s="6">
        <v>17267</v>
      </c>
      <c r="D23" s="6">
        <f t="shared" si="0"/>
        <v>-4</v>
      </c>
      <c r="E23" s="24">
        <f t="shared" si="1"/>
        <v>-0.0002316557595413216</v>
      </c>
    </row>
    <row r="24" spans="1:5" ht="14.25" thickBot="1">
      <c r="A24" s="29" t="s">
        <v>19</v>
      </c>
      <c r="B24" s="12">
        <v>2891</v>
      </c>
      <c r="C24" s="12">
        <v>2897</v>
      </c>
      <c r="D24" s="12">
        <f t="shared" si="0"/>
        <v>-6</v>
      </c>
      <c r="E24" s="25">
        <f t="shared" si="1"/>
        <v>-0.0020711080428028996</v>
      </c>
    </row>
    <row r="25" spans="1:5" ht="14.25" thickTop="1">
      <c r="A25" s="15" t="s">
        <v>4</v>
      </c>
      <c r="B25" s="16">
        <f>SUM(B18:B24)</f>
        <v>58820</v>
      </c>
      <c r="C25" s="35">
        <f>SUM(C18:C24)</f>
        <v>58856</v>
      </c>
      <c r="D25" s="34">
        <f>SUM(D18:D24)</f>
        <v>-36</v>
      </c>
      <c r="E25" s="26">
        <f t="shared" si="1"/>
        <v>-0.0006116623623759684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v>58457</v>
      </c>
      <c r="C30" s="10">
        <v>58429</v>
      </c>
      <c r="D30" s="9">
        <f aca="true" t="shared" si="2" ref="D30:D36">+B30-C30</f>
        <v>28</v>
      </c>
      <c r="E30" s="23">
        <f aca="true" t="shared" si="3" ref="E30:E37">+D30/C30</f>
        <v>0.0004792140888942135</v>
      </c>
    </row>
    <row r="31" spans="1:5" ht="13.5">
      <c r="A31" s="28" t="s">
        <v>14</v>
      </c>
      <c r="B31" s="7">
        <v>8497</v>
      </c>
      <c r="C31" s="7">
        <v>8501</v>
      </c>
      <c r="D31" s="6">
        <f t="shared" si="2"/>
        <v>-4</v>
      </c>
      <c r="E31" s="23">
        <f t="shared" si="3"/>
        <v>-0.00047053287848488413</v>
      </c>
    </row>
    <row r="32" spans="1:5" ht="13.5">
      <c r="A32" s="28" t="s">
        <v>15</v>
      </c>
      <c r="B32" s="7">
        <v>4715</v>
      </c>
      <c r="C32" s="7">
        <v>4718</v>
      </c>
      <c r="D32" s="6">
        <f t="shared" si="2"/>
        <v>-3</v>
      </c>
      <c r="E32" s="23">
        <f t="shared" si="3"/>
        <v>-0.000635862653666808</v>
      </c>
    </row>
    <row r="33" spans="1:5" ht="13.5">
      <c r="A33" s="28" t="s">
        <v>16</v>
      </c>
      <c r="B33" s="7">
        <v>7756</v>
      </c>
      <c r="C33" s="7">
        <v>7778</v>
      </c>
      <c r="D33" s="6">
        <f t="shared" si="2"/>
        <v>-22</v>
      </c>
      <c r="E33" s="23">
        <f t="shared" si="3"/>
        <v>-0.00282849061455387</v>
      </c>
    </row>
    <row r="34" spans="1:5" ht="13.5">
      <c r="A34" s="27" t="s">
        <v>17</v>
      </c>
      <c r="B34" s="10">
        <v>5150</v>
      </c>
      <c r="C34" s="10">
        <v>5169</v>
      </c>
      <c r="D34" s="9">
        <f t="shared" si="2"/>
        <v>-19</v>
      </c>
      <c r="E34" s="23">
        <f t="shared" si="3"/>
        <v>-0.0036757593344940993</v>
      </c>
    </row>
    <row r="35" spans="1:5" ht="13.5">
      <c r="A35" s="28" t="s">
        <v>18</v>
      </c>
      <c r="B35" s="7">
        <v>37784</v>
      </c>
      <c r="C35" s="7">
        <v>37791</v>
      </c>
      <c r="D35" s="6">
        <f t="shared" si="2"/>
        <v>-7</v>
      </c>
      <c r="E35" s="23">
        <f t="shared" si="3"/>
        <v>-0.00018522928739647006</v>
      </c>
    </row>
    <row r="36" spans="1:5" ht="14.25" thickBot="1">
      <c r="A36" s="29" t="s">
        <v>19</v>
      </c>
      <c r="B36" s="13">
        <v>5870</v>
      </c>
      <c r="C36" s="13">
        <v>5877</v>
      </c>
      <c r="D36" s="12">
        <f t="shared" si="2"/>
        <v>-7</v>
      </c>
      <c r="E36" s="31">
        <f t="shared" si="3"/>
        <v>-0.0011910838863365663</v>
      </c>
    </row>
    <row r="37" spans="1:5" ht="14.25" thickTop="1">
      <c r="A37" s="15" t="s">
        <v>4</v>
      </c>
      <c r="B37" s="30">
        <f>SUM(B30:B36)</f>
        <v>128229</v>
      </c>
      <c r="C37" s="17">
        <f>SUM(C30:C36)</f>
        <v>128263</v>
      </c>
      <c r="D37" s="34">
        <f>SUM(D30:D36)</f>
        <v>-34</v>
      </c>
      <c r="E37" s="36">
        <f t="shared" si="3"/>
        <v>-0.0002650803427332902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41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26549</v>
      </c>
      <c r="C5" s="10">
        <v>58506</v>
      </c>
      <c r="D5" s="10">
        <v>28502</v>
      </c>
      <c r="E5" s="11">
        <v>30004</v>
      </c>
    </row>
    <row r="6" spans="1:5" ht="18" customHeight="1">
      <c r="A6" s="28" t="s">
        <v>14</v>
      </c>
      <c r="B6" s="6">
        <v>3743</v>
      </c>
      <c r="C6" s="7">
        <v>8357</v>
      </c>
      <c r="D6" s="7">
        <v>3934</v>
      </c>
      <c r="E6" s="8">
        <v>4423</v>
      </c>
    </row>
    <row r="7" spans="1:5" ht="18" customHeight="1">
      <c r="A7" s="28" t="s">
        <v>15</v>
      </c>
      <c r="B7" s="6">
        <v>2272</v>
      </c>
      <c r="C7" s="7">
        <v>4564</v>
      </c>
      <c r="D7" s="7">
        <v>2126</v>
      </c>
      <c r="E7" s="8">
        <v>2438</v>
      </c>
    </row>
    <row r="8" spans="1:5" ht="18" customHeight="1">
      <c r="A8" s="28" t="s">
        <v>16</v>
      </c>
      <c r="B8" s="6">
        <v>3981</v>
      </c>
      <c r="C8" s="7">
        <v>7481</v>
      </c>
      <c r="D8" s="7">
        <v>3439</v>
      </c>
      <c r="E8" s="8">
        <v>4042</v>
      </c>
    </row>
    <row r="9" spans="1:5" ht="18" customHeight="1">
      <c r="A9" s="27" t="s">
        <v>17</v>
      </c>
      <c r="B9" s="9">
        <v>2521</v>
      </c>
      <c r="C9" s="10">
        <v>5026</v>
      </c>
      <c r="D9" s="10">
        <v>2320</v>
      </c>
      <c r="E9" s="11">
        <v>2706</v>
      </c>
    </row>
    <row r="10" spans="1:5" ht="18" customHeight="1">
      <c r="A10" s="28" t="s">
        <v>18</v>
      </c>
      <c r="B10" s="6">
        <v>17625</v>
      </c>
      <c r="C10" s="7">
        <v>38020</v>
      </c>
      <c r="D10" s="7">
        <v>18255</v>
      </c>
      <c r="E10" s="8">
        <v>19765</v>
      </c>
    </row>
    <row r="11" spans="1:5" ht="18" customHeight="1" thickBot="1">
      <c r="A11" s="29" t="s">
        <v>19</v>
      </c>
      <c r="B11" s="12">
        <v>2845</v>
      </c>
      <c r="C11" s="13">
        <v>5643</v>
      </c>
      <c r="D11" s="13">
        <v>2701</v>
      </c>
      <c r="E11" s="14">
        <v>2942</v>
      </c>
    </row>
    <row r="12" spans="1:6" ht="19.5" customHeight="1" thickTop="1">
      <c r="A12" s="15" t="s">
        <v>4</v>
      </c>
      <c r="B12" s="30">
        <f>SUM(B5:B11)</f>
        <v>59536</v>
      </c>
      <c r="C12" s="21">
        <f>SUM(C5:C11)</f>
        <v>127597</v>
      </c>
      <c r="D12" s="21">
        <f>SUM(D5:D11)</f>
        <v>61277</v>
      </c>
      <c r="E12" s="21">
        <f>SUM(E5:E11)</f>
        <v>66320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 aca="true" t="shared" si="0" ref="B18:B24">B5</f>
        <v>26549</v>
      </c>
      <c r="C18" s="9">
        <v>26751</v>
      </c>
      <c r="D18" s="9">
        <f aca="true" t="shared" si="1" ref="D18:D24">+B18-C18</f>
        <v>-202</v>
      </c>
      <c r="E18" s="23">
        <f aca="true" t="shared" si="2" ref="E18:E25">+D18/C18</f>
        <v>-0.007551119584314605</v>
      </c>
    </row>
    <row r="19" spans="1:5" ht="13.5">
      <c r="A19" s="28" t="s">
        <v>14</v>
      </c>
      <c r="B19" s="6">
        <f t="shared" si="0"/>
        <v>3743</v>
      </c>
      <c r="C19" s="6">
        <v>3740</v>
      </c>
      <c r="D19" s="9">
        <f t="shared" si="1"/>
        <v>3</v>
      </c>
      <c r="E19" s="24">
        <f t="shared" si="2"/>
        <v>0.0008021390374331551</v>
      </c>
    </row>
    <row r="20" spans="1:5" ht="13.5">
      <c r="A20" s="28" t="s">
        <v>15</v>
      </c>
      <c r="B20" s="6">
        <f t="shared" si="0"/>
        <v>2272</v>
      </c>
      <c r="C20" s="6">
        <v>2265</v>
      </c>
      <c r="D20" s="6">
        <f t="shared" si="1"/>
        <v>7</v>
      </c>
      <c r="E20" s="24">
        <f t="shared" si="2"/>
        <v>0.0030905077262693157</v>
      </c>
    </row>
    <row r="21" spans="1:5" ht="13.5">
      <c r="A21" s="28" t="s">
        <v>16</v>
      </c>
      <c r="B21" s="6">
        <f t="shared" si="0"/>
        <v>3981</v>
      </c>
      <c r="C21" s="6">
        <v>3975</v>
      </c>
      <c r="D21" s="6">
        <f t="shared" si="1"/>
        <v>6</v>
      </c>
      <c r="E21" s="24">
        <f t="shared" si="2"/>
        <v>0.0015094339622641509</v>
      </c>
    </row>
    <row r="22" spans="1:5" ht="13.5">
      <c r="A22" s="27" t="s">
        <v>17</v>
      </c>
      <c r="B22" s="9">
        <f t="shared" si="0"/>
        <v>2521</v>
      </c>
      <c r="C22" s="9">
        <v>2523</v>
      </c>
      <c r="D22" s="9">
        <f t="shared" si="1"/>
        <v>-2</v>
      </c>
      <c r="E22" s="23">
        <f t="shared" si="2"/>
        <v>-0.0007927070947284979</v>
      </c>
    </row>
    <row r="23" spans="1:5" ht="13.5">
      <c r="A23" s="28" t="s">
        <v>18</v>
      </c>
      <c r="B23" s="6">
        <f t="shared" si="0"/>
        <v>17625</v>
      </c>
      <c r="C23" s="6">
        <v>17613</v>
      </c>
      <c r="D23" s="6">
        <f t="shared" si="1"/>
        <v>12</v>
      </c>
      <c r="E23" s="24">
        <f t="shared" si="2"/>
        <v>0.0006813149378300119</v>
      </c>
    </row>
    <row r="24" spans="1:5" ht="14.25" thickBot="1">
      <c r="A24" s="29" t="s">
        <v>19</v>
      </c>
      <c r="B24" s="12">
        <f t="shared" si="0"/>
        <v>2845</v>
      </c>
      <c r="C24" s="12">
        <v>2853</v>
      </c>
      <c r="D24" s="12">
        <f t="shared" si="1"/>
        <v>-8</v>
      </c>
      <c r="E24" s="25">
        <f t="shared" si="2"/>
        <v>-0.0028040658955485456</v>
      </c>
    </row>
    <row r="25" spans="1:5" ht="14.25" thickTop="1">
      <c r="A25" s="15" t="s">
        <v>4</v>
      </c>
      <c r="B25" s="16">
        <f>SUM(B18:B24)</f>
        <v>59536</v>
      </c>
      <c r="C25" s="35">
        <f>SUM(C18:C24)</f>
        <v>59720</v>
      </c>
      <c r="D25" s="34">
        <f>SUM(D18:D24)</f>
        <v>-184</v>
      </c>
      <c r="E25" s="26">
        <f t="shared" si="2"/>
        <v>-0.0030810448760884125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58506</v>
      </c>
      <c r="C30" s="10">
        <v>58735</v>
      </c>
      <c r="D30" s="9">
        <f aca="true" t="shared" si="3" ref="D30:D36">+B30-C30</f>
        <v>-229</v>
      </c>
      <c r="E30" s="23">
        <f aca="true" t="shared" si="4" ref="E30:E37">+D30/C30</f>
        <v>-0.0038988677960330297</v>
      </c>
    </row>
    <row r="31" spans="1:5" ht="13.5">
      <c r="A31" s="28" t="s">
        <v>14</v>
      </c>
      <c r="B31" s="7">
        <f aca="true" t="shared" si="5" ref="B31:B36">C6</f>
        <v>8357</v>
      </c>
      <c r="C31" s="7">
        <v>8357</v>
      </c>
      <c r="D31" s="6">
        <f t="shared" si="3"/>
        <v>0</v>
      </c>
      <c r="E31" s="23">
        <f t="shared" si="4"/>
        <v>0</v>
      </c>
    </row>
    <row r="32" spans="1:5" ht="13.5">
      <c r="A32" s="28" t="s">
        <v>15</v>
      </c>
      <c r="B32" s="7">
        <f t="shared" si="5"/>
        <v>4564</v>
      </c>
      <c r="C32" s="7">
        <v>4563</v>
      </c>
      <c r="D32" s="6">
        <f t="shared" si="3"/>
        <v>1</v>
      </c>
      <c r="E32" s="23">
        <f t="shared" si="4"/>
        <v>0.00021915406530791147</v>
      </c>
    </row>
    <row r="33" spans="1:5" ht="13.5">
      <c r="A33" s="28" t="s">
        <v>16</v>
      </c>
      <c r="B33" s="7">
        <f t="shared" si="5"/>
        <v>7481</v>
      </c>
      <c r="C33" s="7">
        <v>7486</v>
      </c>
      <c r="D33" s="6">
        <f t="shared" si="3"/>
        <v>-5</v>
      </c>
      <c r="E33" s="23">
        <f t="shared" si="4"/>
        <v>-0.0006679134384183809</v>
      </c>
    </row>
    <row r="34" spans="1:5" ht="13.5">
      <c r="A34" s="27" t="s">
        <v>17</v>
      </c>
      <c r="B34" s="10">
        <f t="shared" si="5"/>
        <v>5026</v>
      </c>
      <c r="C34" s="10">
        <v>5032</v>
      </c>
      <c r="D34" s="9">
        <f t="shared" si="3"/>
        <v>-6</v>
      </c>
      <c r="E34" s="23">
        <f t="shared" si="4"/>
        <v>-0.0011923688394276629</v>
      </c>
    </row>
    <row r="35" spans="1:5" ht="13.5">
      <c r="A35" s="28" t="s">
        <v>18</v>
      </c>
      <c r="B35" s="7">
        <f t="shared" si="5"/>
        <v>38020</v>
      </c>
      <c r="C35" s="7">
        <v>37985</v>
      </c>
      <c r="D35" s="6">
        <f t="shared" si="3"/>
        <v>35</v>
      </c>
      <c r="E35" s="23">
        <f t="shared" si="4"/>
        <v>0.0009214163485586416</v>
      </c>
    </row>
    <row r="36" spans="1:5" ht="14.25" thickBot="1">
      <c r="A36" s="29" t="s">
        <v>19</v>
      </c>
      <c r="B36" s="13">
        <f t="shared" si="5"/>
        <v>5643</v>
      </c>
      <c r="C36" s="13">
        <v>5662</v>
      </c>
      <c r="D36" s="12">
        <f t="shared" si="3"/>
        <v>-19</v>
      </c>
      <c r="E36" s="31">
        <f t="shared" si="4"/>
        <v>-0.003355704697986577</v>
      </c>
    </row>
    <row r="37" spans="1:5" ht="14.25" thickTop="1">
      <c r="A37" s="15" t="s">
        <v>4</v>
      </c>
      <c r="B37" s="30">
        <f>SUM(B30:B36)</f>
        <v>127597</v>
      </c>
      <c r="C37" s="17">
        <f>SUM(C30:C36)</f>
        <v>127820</v>
      </c>
      <c r="D37" s="34">
        <f>SUM(D30:D36)</f>
        <v>-223</v>
      </c>
      <c r="E37" s="36">
        <f t="shared" si="4"/>
        <v>-0.0017446409012674073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42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26555</v>
      </c>
      <c r="C5" s="10">
        <v>58520</v>
      </c>
      <c r="D5" s="10">
        <v>28499</v>
      </c>
      <c r="E5" s="11">
        <v>30021</v>
      </c>
    </row>
    <row r="6" spans="1:5" ht="18" customHeight="1">
      <c r="A6" s="28" t="s">
        <v>14</v>
      </c>
      <c r="B6" s="6">
        <v>3745</v>
      </c>
      <c r="C6" s="7">
        <v>8350</v>
      </c>
      <c r="D6" s="7">
        <v>3929</v>
      </c>
      <c r="E6" s="8">
        <v>4421</v>
      </c>
    </row>
    <row r="7" spans="1:5" ht="18" customHeight="1">
      <c r="A7" s="28" t="s">
        <v>15</v>
      </c>
      <c r="B7" s="6">
        <v>2269</v>
      </c>
      <c r="C7" s="7">
        <v>4545</v>
      </c>
      <c r="D7" s="7">
        <v>2116</v>
      </c>
      <c r="E7" s="8">
        <v>2429</v>
      </c>
    </row>
    <row r="8" spans="1:5" ht="18" customHeight="1">
      <c r="A8" s="28" t="s">
        <v>16</v>
      </c>
      <c r="B8" s="6">
        <v>3978</v>
      </c>
      <c r="C8" s="7">
        <v>7476</v>
      </c>
      <c r="D8" s="7">
        <v>3436</v>
      </c>
      <c r="E8" s="8">
        <v>4040</v>
      </c>
    </row>
    <row r="9" spans="1:5" ht="18" customHeight="1">
      <c r="A9" s="27" t="s">
        <v>17</v>
      </c>
      <c r="B9" s="9">
        <v>2512</v>
      </c>
      <c r="C9" s="10">
        <v>5013</v>
      </c>
      <c r="D9" s="10">
        <v>2317</v>
      </c>
      <c r="E9" s="11">
        <v>2696</v>
      </c>
    </row>
    <row r="10" spans="1:5" ht="18" customHeight="1">
      <c r="A10" s="28" t="s">
        <v>18</v>
      </c>
      <c r="B10" s="6">
        <v>17609</v>
      </c>
      <c r="C10" s="7">
        <v>38075</v>
      </c>
      <c r="D10" s="7">
        <v>18282</v>
      </c>
      <c r="E10" s="8">
        <v>19793</v>
      </c>
    </row>
    <row r="11" spans="1:5" ht="18" customHeight="1" thickBot="1">
      <c r="A11" s="29" t="s">
        <v>19</v>
      </c>
      <c r="B11" s="12">
        <v>2840</v>
      </c>
      <c r="C11" s="13">
        <v>5632</v>
      </c>
      <c r="D11" s="13">
        <v>2694</v>
      </c>
      <c r="E11" s="14">
        <v>2938</v>
      </c>
    </row>
    <row r="12" spans="1:6" ht="19.5" customHeight="1" thickTop="1">
      <c r="A12" s="15" t="s">
        <v>4</v>
      </c>
      <c r="B12" s="30">
        <f>SUM(B5:B11)</f>
        <v>59508</v>
      </c>
      <c r="C12" s="21">
        <f>SUM(C5:C11)</f>
        <v>127611</v>
      </c>
      <c r="D12" s="21">
        <f>SUM(D5:D11)</f>
        <v>61273</v>
      </c>
      <c r="E12" s="21">
        <f>SUM(E5:E11)</f>
        <v>66338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 aca="true" t="shared" si="0" ref="B18:B24">B5</f>
        <v>26555</v>
      </c>
      <c r="C18" s="9">
        <v>26549</v>
      </c>
      <c r="D18" s="9">
        <f aca="true" t="shared" si="1" ref="D18:D24">+B18-C18</f>
        <v>6</v>
      </c>
      <c r="E18" s="23">
        <f aca="true" t="shared" si="2" ref="E18:E25">+D18/C18</f>
        <v>0.00022599721270104335</v>
      </c>
    </row>
    <row r="19" spans="1:5" ht="13.5">
      <c r="A19" s="28" t="s">
        <v>14</v>
      </c>
      <c r="B19" s="6">
        <f t="shared" si="0"/>
        <v>3745</v>
      </c>
      <c r="C19" s="6">
        <v>3743</v>
      </c>
      <c r="D19" s="9">
        <f t="shared" si="1"/>
        <v>2</v>
      </c>
      <c r="E19" s="24">
        <f t="shared" si="2"/>
        <v>0.0005343307507347048</v>
      </c>
    </row>
    <row r="20" spans="1:5" ht="13.5">
      <c r="A20" s="28" t="s">
        <v>15</v>
      </c>
      <c r="B20" s="6">
        <f t="shared" si="0"/>
        <v>2269</v>
      </c>
      <c r="C20" s="6">
        <v>2272</v>
      </c>
      <c r="D20" s="6">
        <f t="shared" si="1"/>
        <v>-3</v>
      </c>
      <c r="E20" s="24">
        <f t="shared" si="2"/>
        <v>-0.0013204225352112676</v>
      </c>
    </row>
    <row r="21" spans="1:5" ht="13.5">
      <c r="A21" s="28" t="s">
        <v>16</v>
      </c>
      <c r="B21" s="6">
        <f t="shared" si="0"/>
        <v>3978</v>
      </c>
      <c r="C21" s="6">
        <v>3981</v>
      </c>
      <c r="D21" s="6">
        <f t="shared" si="1"/>
        <v>-3</v>
      </c>
      <c r="E21" s="24">
        <f t="shared" si="2"/>
        <v>-0.0007535795026375283</v>
      </c>
    </row>
    <row r="22" spans="1:5" ht="13.5">
      <c r="A22" s="27" t="s">
        <v>17</v>
      </c>
      <c r="B22" s="9">
        <f t="shared" si="0"/>
        <v>2512</v>
      </c>
      <c r="C22" s="9">
        <v>2521</v>
      </c>
      <c r="D22" s="9">
        <f t="shared" si="1"/>
        <v>-9</v>
      </c>
      <c r="E22" s="23">
        <f t="shared" si="2"/>
        <v>-0.0035700119000396666</v>
      </c>
    </row>
    <row r="23" spans="1:5" ht="13.5">
      <c r="A23" s="28" t="s">
        <v>18</v>
      </c>
      <c r="B23" s="6">
        <f t="shared" si="0"/>
        <v>17609</v>
      </c>
      <c r="C23" s="6">
        <v>17625</v>
      </c>
      <c r="D23" s="6">
        <f t="shared" si="1"/>
        <v>-16</v>
      </c>
      <c r="E23" s="24">
        <f t="shared" si="2"/>
        <v>-0.0009078014184397163</v>
      </c>
    </row>
    <row r="24" spans="1:5" ht="14.25" thickBot="1">
      <c r="A24" s="29" t="s">
        <v>19</v>
      </c>
      <c r="B24" s="12">
        <f t="shared" si="0"/>
        <v>2840</v>
      </c>
      <c r="C24" s="12">
        <v>2845</v>
      </c>
      <c r="D24" s="12">
        <f t="shared" si="1"/>
        <v>-5</v>
      </c>
      <c r="E24" s="25">
        <f t="shared" si="2"/>
        <v>-0.0017574692442882249</v>
      </c>
    </row>
    <row r="25" spans="1:5" ht="14.25" thickTop="1">
      <c r="A25" s="15" t="s">
        <v>4</v>
      </c>
      <c r="B25" s="16">
        <f>SUM(B18:B24)</f>
        <v>59508</v>
      </c>
      <c r="C25" s="35">
        <f>SUM(C18:C24)</f>
        <v>59536</v>
      </c>
      <c r="D25" s="34">
        <f>SUM(D18:D24)</f>
        <v>-28</v>
      </c>
      <c r="E25" s="26">
        <f t="shared" si="2"/>
        <v>-0.00047030368180596616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58520</v>
      </c>
      <c r="C30" s="10">
        <v>58506</v>
      </c>
      <c r="D30" s="9">
        <f aca="true" t="shared" si="3" ref="D30:D36">+B30-C30</f>
        <v>14</v>
      </c>
      <c r="E30" s="23">
        <f aca="true" t="shared" si="4" ref="E30:E37">+D30/C30</f>
        <v>0.00023929169657812874</v>
      </c>
    </row>
    <row r="31" spans="1:5" ht="13.5">
      <c r="A31" s="28" t="s">
        <v>14</v>
      </c>
      <c r="B31" s="7">
        <f aca="true" t="shared" si="5" ref="B31:B36">C6</f>
        <v>8350</v>
      </c>
      <c r="C31" s="7">
        <v>8357</v>
      </c>
      <c r="D31" s="6">
        <f t="shared" si="3"/>
        <v>-7</v>
      </c>
      <c r="E31" s="23">
        <f t="shared" si="4"/>
        <v>-0.0008376211559171952</v>
      </c>
    </row>
    <row r="32" spans="1:5" ht="13.5">
      <c r="A32" s="28" t="s">
        <v>15</v>
      </c>
      <c r="B32" s="7">
        <f t="shared" si="5"/>
        <v>4545</v>
      </c>
      <c r="C32" s="7">
        <v>4564</v>
      </c>
      <c r="D32" s="6">
        <f t="shared" si="3"/>
        <v>-19</v>
      </c>
      <c r="E32" s="23">
        <f t="shared" si="4"/>
        <v>-0.004163014899211218</v>
      </c>
    </row>
    <row r="33" spans="1:5" ht="13.5">
      <c r="A33" s="28" t="s">
        <v>16</v>
      </c>
      <c r="B33" s="7">
        <f t="shared" si="5"/>
        <v>7476</v>
      </c>
      <c r="C33" s="7">
        <v>7481</v>
      </c>
      <c r="D33" s="6">
        <f t="shared" si="3"/>
        <v>-5</v>
      </c>
      <c r="E33" s="23">
        <f t="shared" si="4"/>
        <v>-0.000668359844940516</v>
      </c>
    </row>
    <row r="34" spans="1:5" ht="13.5">
      <c r="A34" s="27" t="s">
        <v>17</v>
      </c>
      <c r="B34" s="10">
        <f t="shared" si="5"/>
        <v>5013</v>
      </c>
      <c r="C34" s="10">
        <v>5026</v>
      </c>
      <c r="D34" s="9">
        <f t="shared" si="3"/>
        <v>-13</v>
      </c>
      <c r="E34" s="23">
        <f t="shared" si="4"/>
        <v>-0.002586549940310386</v>
      </c>
    </row>
    <row r="35" spans="1:5" ht="13.5">
      <c r="A35" s="28" t="s">
        <v>18</v>
      </c>
      <c r="B35" s="7">
        <f t="shared" si="5"/>
        <v>38075</v>
      </c>
      <c r="C35" s="7">
        <v>38020</v>
      </c>
      <c r="D35" s="6">
        <f t="shared" si="3"/>
        <v>55</v>
      </c>
      <c r="E35" s="23">
        <f t="shared" si="4"/>
        <v>0.0014466070489216202</v>
      </c>
    </row>
    <row r="36" spans="1:5" ht="14.25" thickBot="1">
      <c r="A36" s="29" t="s">
        <v>19</v>
      </c>
      <c r="B36" s="13">
        <f t="shared" si="5"/>
        <v>5632</v>
      </c>
      <c r="C36" s="13">
        <v>5643</v>
      </c>
      <c r="D36" s="12">
        <f t="shared" si="3"/>
        <v>-11</v>
      </c>
      <c r="E36" s="31">
        <f t="shared" si="4"/>
        <v>-0.001949317738791423</v>
      </c>
    </row>
    <row r="37" spans="1:5" ht="14.25" thickTop="1">
      <c r="A37" s="15" t="s">
        <v>4</v>
      </c>
      <c r="B37" s="30">
        <f>SUM(B30:B36)</f>
        <v>127611</v>
      </c>
      <c r="C37" s="17">
        <f>SUM(C30:C36)</f>
        <v>127597</v>
      </c>
      <c r="D37" s="34">
        <f>SUM(D30:D36)</f>
        <v>14</v>
      </c>
      <c r="E37" s="36">
        <f t="shared" si="4"/>
        <v>0.00010972044797291472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43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26546</v>
      </c>
      <c r="C5" s="10">
        <v>58512</v>
      </c>
      <c r="D5" s="10">
        <v>28511</v>
      </c>
      <c r="E5" s="11">
        <v>30001</v>
      </c>
    </row>
    <row r="6" spans="1:5" ht="18" customHeight="1">
      <c r="A6" s="28" t="s">
        <v>14</v>
      </c>
      <c r="B6" s="6">
        <v>3734</v>
      </c>
      <c r="C6" s="7">
        <v>8337</v>
      </c>
      <c r="D6" s="7">
        <v>3920</v>
      </c>
      <c r="E6" s="8">
        <v>4417</v>
      </c>
    </row>
    <row r="7" spans="1:5" ht="18" customHeight="1">
      <c r="A7" s="28" t="s">
        <v>15</v>
      </c>
      <c r="B7" s="6">
        <v>2272</v>
      </c>
      <c r="C7" s="7">
        <v>4549</v>
      </c>
      <c r="D7" s="7">
        <v>2121</v>
      </c>
      <c r="E7" s="8">
        <v>2428</v>
      </c>
    </row>
    <row r="8" spans="1:5" ht="18" customHeight="1">
      <c r="A8" s="28" t="s">
        <v>16</v>
      </c>
      <c r="B8" s="6">
        <v>3965</v>
      </c>
      <c r="C8" s="7">
        <v>7462</v>
      </c>
      <c r="D8" s="7">
        <v>3433</v>
      </c>
      <c r="E8" s="8">
        <v>4029</v>
      </c>
    </row>
    <row r="9" spans="1:5" ht="18" customHeight="1">
      <c r="A9" s="27" t="s">
        <v>17</v>
      </c>
      <c r="B9" s="9">
        <v>2512</v>
      </c>
      <c r="C9" s="10">
        <v>5006</v>
      </c>
      <c r="D9" s="10">
        <v>2317</v>
      </c>
      <c r="E9" s="11">
        <v>2689</v>
      </c>
    </row>
    <row r="10" spans="1:5" ht="18" customHeight="1">
      <c r="A10" s="28" t="s">
        <v>18</v>
      </c>
      <c r="B10" s="6">
        <v>17596</v>
      </c>
      <c r="C10" s="7">
        <v>38069</v>
      </c>
      <c r="D10" s="7">
        <v>18271</v>
      </c>
      <c r="E10" s="8">
        <v>19798</v>
      </c>
    </row>
    <row r="11" spans="1:5" ht="18" customHeight="1" thickBot="1">
      <c r="A11" s="29" t="s">
        <v>19</v>
      </c>
      <c r="B11" s="12">
        <v>2832</v>
      </c>
      <c r="C11" s="13">
        <v>5617</v>
      </c>
      <c r="D11" s="13">
        <v>2690</v>
      </c>
      <c r="E11" s="14">
        <v>2927</v>
      </c>
    </row>
    <row r="12" spans="1:6" ht="19.5" customHeight="1" thickTop="1">
      <c r="A12" s="15" t="s">
        <v>4</v>
      </c>
      <c r="B12" s="30">
        <f>SUM(B5:B11)</f>
        <v>59457</v>
      </c>
      <c r="C12" s="21">
        <f>SUM(C5:C11)</f>
        <v>127552</v>
      </c>
      <c r="D12" s="21">
        <f>SUM(D5:D11)</f>
        <v>61263</v>
      </c>
      <c r="E12" s="21">
        <f>SUM(E5:E11)</f>
        <v>66289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 aca="true" t="shared" si="0" ref="B18:B24">B5</f>
        <v>26546</v>
      </c>
      <c r="C18" s="9">
        <v>26555</v>
      </c>
      <c r="D18" s="9">
        <f aca="true" t="shared" si="1" ref="D18:D24">+B18-C18</f>
        <v>-9</v>
      </c>
      <c r="E18" s="23">
        <f aca="true" t="shared" si="2" ref="E18:E25">+D18/C18</f>
        <v>-0.0003389192242515534</v>
      </c>
    </row>
    <row r="19" spans="1:5" ht="13.5">
      <c r="A19" s="28" t="s">
        <v>14</v>
      </c>
      <c r="B19" s="6">
        <f t="shared" si="0"/>
        <v>3734</v>
      </c>
      <c r="C19" s="6">
        <v>3745</v>
      </c>
      <c r="D19" s="9">
        <f t="shared" si="1"/>
        <v>-11</v>
      </c>
      <c r="E19" s="24">
        <f t="shared" si="2"/>
        <v>-0.002937249666221629</v>
      </c>
    </row>
    <row r="20" spans="1:5" ht="13.5">
      <c r="A20" s="28" t="s">
        <v>15</v>
      </c>
      <c r="B20" s="6">
        <f t="shared" si="0"/>
        <v>2272</v>
      </c>
      <c r="C20" s="6">
        <v>2269</v>
      </c>
      <c r="D20" s="6">
        <f t="shared" si="1"/>
        <v>3</v>
      </c>
      <c r="E20" s="24">
        <f t="shared" si="2"/>
        <v>0.0013221683561040105</v>
      </c>
    </row>
    <row r="21" spans="1:5" ht="13.5">
      <c r="A21" s="28" t="s">
        <v>16</v>
      </c>
      <c r="B21" s="6">
        <f t="shared" si="0"/>
        <v>3965</v>
      </c>
      <c r="C21" s="6">
        <v>3978</v>
      </c>
      <c r="D21" s="6">
        <f t="shared" si="1"/>
        <v>-13</v>
      </c>
      <c r="E21" s="24">
        <f t="shared" si="2"/>
        <v>-0.0032679738562091504</v>
      </c>
    </row>
    <row r="22" spans="1:5" ht="13.5">
      <c r="A22" s="27" t="s">
        <v>17</v>
      </c>
      <c r="B22" s="9">
        <f t="shared" si="0"/>
        <v>2512</v>
      </c>
      <c r="C22" s="9">
        <v>2512</v>
      </c>
      <c r="D22" s="9">
        <f t="shared" si="1"/>
        <v>0</v>
      </c>
      <c r="E22" s="23">
        <f t="shared" si="2"/>
        <v>0</v>
      </c>
    </row>
    <row r="23" spans="1:5" ht="13.5">
      <c r="A23" s="28" t="s">
        <v>18</v>
      </c>
      <c r="B23" s="6">
        <f t="shared" si="0"/>
        <v>17596</v>
      </c>
      <c r="C23" s="6">
        <v>17609</v>
      </c>
      <c r="D23" s="6">
        <f t="shared" si="1"/>
        <v>-13</v>
      </c>
      <c r="E23" s="24">
        <f t="shared" si="2"/>
        <v>-0.0007382588449088534</v>
      </c>
    </row>
    <row r="24" spans="1:5" ht="14.25" thickBot="1">
      <c r="A24" s="29" t="s">
        <v>19</v>
      </c>
      <c r="B24" s="12">
        <f t="shared" si="0"/>
        <v>2832</v>
      </c>
      <c r="C24" s="12">
        <v>2840</v>
      </c>
      <c r="D24" s="12">
        <f t="shared" si="1"/>
        <v>-8</v>
      </c>
      <c r="E24" s="25">
        <f t="shared" si="2"/>
        <v>-0.0028169014084507044</v>
      </c>
    </row>
    <row r="25" spans="1:5" ht="14.25" thickTop="1">
      <c r="A25" s="15" t="s">
        <v>4</v>
      </c>
      <c r="B25" s="16">
        <f>SUM(B18:B24)</f>
        <v>59457</v>
      </c>
      <c r="C25" s="35">
        <f>SUM(C18:C24)</f>
        <v>59508</v>
      </c>
      <c r="D25" s="34">
        <f>SUM(D18:D24)</f>
        <v>-51</v>
      </c>
      <c r="E25" s="26">
        <f t="shared" si="2"/>
        <v>-0.0008570276265376084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58512</v>
      </c>
      <c r="C30" s="10">
        <v>58520</v>
      </c>
      <c r="D30" s="9">
        <f aca="true" t="shared" si="3" ref="D30:D36">+B30-C30</f>
        <v>-8</v>
      </c>
      <c r="E30" s="23">
        <f aca="true" t="shared" si="4" ref="E30:E37">+D30/C30</f>
        <v>-0.0001367053998632946</v>
      </c>
    </row>
    <row r="31" spans="1:5" ht="13.5">
      <c r="A31" s="28" t="s">
        <v>14</v>
      </c>
      <c r="B31" s="7">
        <f aca="true" t="shared" si="5" ref="B31:B36">C6</f>
        <v>8337</v>
      </c>
      <c r="C31" s="7">
        <v>8350</v>
      </c>
      <c r="D31" s="6">
        <f t="shared" si="3"/>
        <v>-13</v>
      </c>
      <c r="E31" s="23">
        <f t="shared" si="4"/>
        <v>-0.0015568862275449102</v>
      </c>
    </row>
    <row r="32" spans="1:5" ht="13.5">
      <c r="A32" s="28" t="s">
        <v>15</v>
      </c>
      <c r="B32" s="7">
        <f t="shared" si="5"/>
        <v>4549</v>
      </c>
      <c r="C32" s="7">
        <v>4545</v>
      </c>
      <c r="D32" s="6">
        <f t="shared" si="3"/>
        <v>4</v>
      </c>
      <c r="E32" s="23">
        <f t="shared" si="4"/>
        <v>0.0008800880088008801</v>
      </c>
    </row>
    <row r="33" spans="1:5" ht="13.5">
      <c r="A33" s="28" t="s">
        <v>16</v>
      </c>
      <c r="B33" s="7">
        <f t="shared" si="5"/>
        <v>7462</v>
      </c>
      <c r="C33" s="7">
        <v>7476</v>
      </c>
      <c r="D33" s="6">
        <f t="shared" si="3"/>
        <v>-14</v>
      </c>
      <c r="E33" s="23">
        <f t="shared" si="4"/>
        <v>-0.0018726591760299626</v>
      </c>
    </row>
    <row r="34" spans="1:5" ht="13.5">
      <c r="A34" s="27" t="s">
        <v>17</v>
      </c>
      <c r="B34" s="10">
        <f t="shared" si="5"/>
        <v>5006</v>
      </c>
      <c r="C34" s="10">
        <v>5013</v>
      </c>
      <c r="D34" s="9">
        <f t="shared" si="3"/>
        <v>-7</v>
      </c>
      <c r="E34" s="23">
        <f t="shared" si="4"/>
        <v>-0.0013963694394574107</v>
      </c>
    </row>
    <row r="35" spans="1:5" ht="13.5">
      <c r="A35" s="28" t="s">
        <v>18</v>
      </c>
      <c r="B35" s="7">
        <f t="shared" si="5"/>
        <v>38069</v>
      </c>
      <c r="C35" s="7">
        <v>38075</v>
      </c>
      <c r="D35" s="6">
        <f t="shared" si="3"/>
        <v>-6</v>
      </c>
      <c r="E35" s="23">
        <f t="shared" si="4"/>
        <v>-0.00015758371634931058</v>
      </c>
    </row>
    <row r="36" spans="1:5" ht="14.25" thickBot="1">
      <c r="A36" s="29" t="s">
        <v>19</v>
      </c>
      <c r="B36" s="13">
        <f t="shared" si="5"/>
        <v>5617</v>
      </c>
      <c r="C36" s="13">
        <v>5632</v>
      </c>
      <c r="D36" s="12">
        <f t="shared" si="3"/>
        <v>-15</v>
      </c>
      <c r="E36" s="31">
        <f t="shared" si="4"/>
        <v>-0.0026633522727272725</v>
      </c>
    </row>
    <row r="37" spans="1:5" ht="14.25" thickTop="1">
      <c r="A37" s="15" t="s">
        <v>4</v>
      </c>
      <c r="B37" s="30">
        <f>SUM(B30:B36)</f>
        <v>127552</v>
      </c>
      <c r="C37" s="17">
        <f>SUM(C30:C36)</f>
        <v>127611</v>
      </c>
      <c r="D37" s="34">
        <f>SUM(D30:D36)</f>
        <v>-59</v>
      </c>
      <c r="E37" s="36">
        <f t="shared" si="4"/>
        <v>-0.0004623425880214088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44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26551</v>
      </c>
      <c r="C5" s="10">
        <v>58547</v>
      </c>
      <c r="D5" s="10">
        <v>28519</v>
      </c>
      <c r="E5" s="11">
        <v>30028</v>
      </c>
    </row>
    <row r="6" spans="1:5" ht="18" customHeight="1">
      <c r="A6" s="28" t="s">
        <v>14</v>
      </c>
      <c r="B6" s="6">
        <v>3733</v>
      </c>
      <c r="C6" s="7">
        <v>8334</v>
      </c>
      <c r="D6" s="7">
        <v>3911</v>
      </c>
      <c r="E6" s="8">
        <v>4423</v>
      </c>
    </row>
    <row r="7" spans="1:5" ht="18" customHeight="1">
      <c r="A7" s="28" t="s">
        <v>15</v>
      </c>
      <c r="B7" s="6">
        <v>2266</v>
      </c>
      <c r="C7" s="7">
        <v>4546</v>
      </c>
      <c r="D7" s="7">
        <v>2124</v>
      </c>
      <c r="E7" s="8">
        <v>2422</v>
      </c>
    </row>
    <row r="8" spans="1:5" ht="18" customHeight="1">
      <c r="A8" s="28" t="s">
        <v>16</v>
      </c>
      <c r="B8" s="6">
        <v>3955</v>
      </c>
      <c r="C8" s="7">
        <v>7441</v>
      </c>
      <c r="D8" s="7">
        <v>3431</v>
      </c>
      <c r="E8" s="8">
        <v>4010</v>
      </c>
    </row>
    <row r="9" spans="1:5" ht="18" customHeight="1">
      <c r="A9" s="27" t="s">
        <v>17</v>
      </c>
      <c r="B9" s="9">
        <v>2532</v>
      </c>
      <c r="C9" s="10">
        <v>5031</v>
      </c>
      <c r="D9" s="10">
        <v>2322</v>
      </c>
      <c r="E9" s="11">
        <v>2709</v>
      </c>
    </row>
    <row r="10" spans="1:5" ht="18" customHeight="1">
      <c r="A10" s="28" t="s">
        <v>18</v>
      </c>
      <c r="B10" s="6">
        <v>17602</v>
      </c>
      <c r="C10" s="7">
        <v>38100</v>
      </c>
      <c r="D10" s="7">
        <v>18294</v>
      </c>
      <c r="E10" s="8">
        <v>19806</v>
      </c>
    </row>
    <row r="11" spans="1:5" ht="18" customHeight="1" thickBot="1">
      <c r="A11" s="29" t="s">
        <v>19</v>
      </c>
      <c r="B11" s="12">
        <v>2822</v>
      </c>
      <c r="C11" s="13">
        <v>5593</v>
      </c>
      <c r="D11" s="13">
        <v>2678</v>
      </c>
      <c r="E11" s="14">
        <v>2915</v>
      </c>
    </row>
    <row r="12" spans="1:6" ht="19.5" customHeight="1" thickTop="1">
      <c r="A12" s="15" t="s">
        <v>4</v>
      </c>
      <c r="B12" s="30">
        <f>SUM(B5:B11)</f>
        <v>59461</v>
      </c>
      <c r="C12" s="21">
        <f>SUM(C5:C11)</f>
        <v>127592</v>
      </c>
      <c r="D12" s="21">
        <f>SUM(D5:D11)</f>
        <v>61279</v>
      </c>
      <c r="E12" s="21">
        <f>SUM(E5:E11)</f>
        <v>66313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 aca="true" t="shared" si="0" ref="B18:B24">B5</f>
        <v>26551</v>
      </c>
      <c r="C18" s="9">
        <v>26546</v>
      </c>
      <c r="D18" s="9">
        <f aca="true" t="shared" si="1" ref="D18:D24">+B18-C18</f>
        <v>5</v>
      </c>
      <c r="E18" s="23">
        <f aca="true" t="shared" si="2" ref="E18:E25">+D18/C18</f>
        <v>0.0001883522941309425</v>
      </c>
    </row>
    <row r="19" spans="1:5" ht="13.5">
      <c r="A19" s="28" t="s">
        <v>14</v>
      </c>
      <c r="B19" s="6">
        <f t="shared" si="0"/>
        <v>3733</v>
      </c>
      <c r="C19" s="6">
        <v>3734</v>
      </c>
      <c r="D19" s="9">
        <f t="shared" si="1"/>
        <v>-1</v>
      </c>
      <c r="E19" s="24">
        <f t="shared" si="2"/>
        <v>-0.0002678093197643278</v>
      </c>
    </row>
    <row r="20" spans="1:5" ht="13.5">
      <c r="A20" s="28" t="s">
        <v>15</v>
      </c>
      <c r="B20" s="6">
        <f t="shared" si="0"/>
        <v>2266</v>
      </c>
      <c r="C20" s="6">
        <v>2272</v>
      </c>
      <c r="D20" s="6">
        <f t="shared" si="1"/>
        <v>-6</v>
      </c>
      <c r="E20" s="24">
        <f t="shared" si="2"/>
        <v>-0.002640845070422535</v>
      </c>
    </row>
    <row r="21" spans="1:5" ht="13.5">
      <c r="A21" s="28" t="s">
        <v>16</v>
      </c>
      <c r="B21" s="6">
        <f t="shared" si="0"/>
        <v>3955</v>
      </c>
      <c r="C21" s="6">
        <v>3965</v>
      </c>
      <c r="D21" s="6">
        <f t="shared" si="1"/>
        <v>-10</v>
      </c>
      <c r="E21" s="24">
        <f t="shared" si="2"/>
        <v>-0.0025220680958385876</v>
      </c>
    </row>
    <row r="22" spans="1:5" ht="13.5">
      <c r="A22" s="27" t="s">
        <v>17</v>
      </c>
      <c r="B22" s="9">
        <f t="shared" si="0"/>
        <v>2532</v>
      </c>
      <c r="C22" s="9">
        <v>2512</v>
      </c>
      <c r="D22" s="9">
        <f t="shared" si="1"/>
        <v>20</v>
      </c>
      <c r="E22" s="23">
        <f t="shared" si="2"/>
        <v>0.007961783439490446</v>
      </c>
    </row>
    <row r="23" spans="1:5" ht="13.5">
      <c r="A23" s="28" t="s">
        <v>18</v>
      </c>
      <c r="B23" s="6">
        <f t="shared" si="0"/>
        <v>17602</v>
      </c>
      <c r="C23" s="6">
        <v>17596</v>
      </c>
      <c r="D23" s="6">
        <f t="shared" si="1"/>
        <v>6</v>
      </c>
      <c r="E23" s="24">
        <f t="shared" si="2"/>
        <v>0.0003409865878608775</v>
      </c>
    </row>
    <row r="24" spans="1:5" ht="14.25" thickBot="1">
      <c r="A24" s="29" t="s">
        <v>19</v>
      </c>
      <c r="B24" s="12">
        <f t="shared" si="0"/>
        <v>2822</v>
      </c>
      <c r="C24" s="12">
        <v>2832</v>
      </c>
      <c r="D24" s="12">
        <f t="shared" si="1"/>
        <v>-10</v>
      </c>
      <c r="E24" s="25">
        <f t="shared" si="2"/>
        <v>-0.0035310734463276836</v>
      </c>
    </row>
    <row r="25" spans="1:5" ht="14.25" thickTop="1">
      <c r="A25" s="15" t="s">
        <v>4</v>
      </c>
      <c r="B25" s="16">
        <f>SUM(B18:B24)</f>
        <v>59461</v>
      </c>
      <c r="C25" s="35">
        <f>SUM(C18:C24)</f>
        <v>59457</v>
      </c>
      <c r="D25" s="34">
        <f>SUM(D18:D24)</f>
        <v>4</v>
      </c>
      <c r="E25" s="26">
        <f t="shared" si="2"/>
        <v>6.727551003246043E-05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58547</v>
      </c>
      <c r="C30" s="10">
        <v>58512</v>
      </c>
      <c r="D30" s="9">
        <f aca="true" t="shared" si="3" ref="D30:D36">+B30-C30</f>
        <v>35</v>
      </c>
      <c r="E30" s="23">
        <f aca="true" t="shared" si="4" ref="E30:E37">+D30/C30</f>
        <v>0.0005981678971834837</v>
      </c>
    </row>
    <row r="31" spans="1:5" ht="13.5">
      <c r="A31" s="28" t="s">
        <v>14</v>
      </c>
      <c r="B31" s="7">
        <f aca="true" t="shared" si="5" ref="B31:B36">C6</f>
        <v>8334</v>
      </c>
      <c r="C31" s="7">
        <v>8337</v>
      </c>
      <c r="D31" s="6">
        <f t="shared" si="3"/>
        <v>-3</v>
      </c>
      <c r="E31" s="23">
        <f t="shared" si="4"/>
        <v>-0.0003598416696653472</v>
      </c>
    </row>
    <row r="32" spans="1:5" ht="13.5">
      <c r="A32" s="28" t="s">
        <v>15</v>
      </c>
      <c r="B32" s="7">
        <f t="shared" si="5"/>
        <v>4546</v>
      </c>
      <c r="C32" s="7">
        <v>4549</v>
      </c>
      <c r="D32" s="6">
        <f t="shared" si="3"/>
        <v>-3</v>
      </c>
      <c r="E32" s="23">
        <f t="shared" si="4"/>
        <v>-0.0006594856012310398</v>
      </c>
    </row>
    <row r="33" spans="1:5" ht="13.5">
      <c r="A33" s="28" t="s">
        <v>16</v>
      </c>
      <c r="B33" s="7">
        <f t="shared" si="5"/>
        <v>7441</v>
      </c>
      <c r="C33" s="7">
        <v>7462</v>
      </c>
      <c r="D33" s="6">
        <f t="shared" si="3"/>
        <v>-21</v>
      </c>
      <c r="E33" s="23">
        <f t="shared" si="4"/>
        <v>-0.0028142589118198874</v>
      </c>
    </row>
    <row r="34" spans="1:5" ht="13.5">
      <c r="A34" s="27" t="s">
        <v>17</v>
      </c>
      <c r="B34" s="10">
        <f t="shared" si="5"/>
        <v>5031</v>
      </c>
      <c r="C34" s="10">
        <v>5006</v>
      </c>
      <c r="D34" s="9">
        <f t="shared" si="3"/>
        <v>25</v>
      </c>
      <c r="E34" s="23">
        <f t="shared" si="4"/>
        <v>0.004994007191370355</v>
      </c>
    </row>
    <row r="35" spans="1:5" ht="13.5">
      <c r="A35" s="28" t="s">
        <v>18</v>
      </c>
      <c r="B35" s="7">
        <f t="shared" si="5"/>
        <v>38100</v>
      </c>
      <c r="C35" s="7">
        <v>38069</v>
      </c>
      <c r="D35" s="6">
        <f t="shared" si="3"/>
        <v>31</v>
      </c>
      <c r="E35" s="23">
        <f t="shared" si="4"/>
        <v>0.000814310856602485</v>
      </c>
    </row>
    <row r="36" spans="1:5" ht="14.25" thickBot="1">
      <c r="A36" s="29" t="s">
        <v>19</v>
      </c>
      <c r="B36" s="13">
        <f t="shared" si="5"/>
        <v>5593</v>
      </c>
      <c r="C36" s="13">
        <v>5617</v>
      </c>
      <c r="D36" s="12">
        <f t="shared" si="3"/>
        <v>-24</v>
      </c>
      <c r="E36" s="31">
        <f t="shared" si="4"/>
        <v>-0.004272743457361581</v>
      </c>
    </row>
    <row r="37" spans="1:5" ht="14.25" thickTop="1">
      <c r="A37" s="15" t="s">
        <v>4</v>
      </c>
      <c r="B37" s="30">
        <f>SUM(B30:B36)</f>
        <v>127592</v>
      </c>
      <c r="C37" s="17">
        <f>SUM(C30:C36)</f>
        <v>127552</v>
      </c>
      <c r="D37" s="34">
        <f>SUM(D30:D36)</f>
        <v>40</v>
      </c>
      <c r="E37" s="36">
        <f t="shared" si="4"/>
        <v>0.00031359759157049673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45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26524</v>
      </c>
      <c r="C5" s="10">
        <v>58509</v>
      </c>
      <c r="D5" s="10">
        <v>28498</v>
      </c>
      <c r="E5" s="11">
        <v>30011</v>
      </c>
    </row>
    <row r="6" spans="1:5" ht="18" customHeight="1">
      <c r="A6" s="28" t="s">
        <v>14</v>
      </c>
      <c r="B6" s="6">
        <v>3741</v>
      </c>
      <c r="C6" s="7">
        <v>8343</v>
      </c>
      <c r="D6" s="7">
        <v>3920</v>
      </c>
      <c r="E6" s="8">
        <v>4423</v>
      </c>
    </row>
    <row r="7" spans="1:5" ht="18" customHeight="1">
      <c r="A7" s="28" t="s">
        <v>15</v>
      </c>
      <c r="B7" s="6">
        <v>2273</v>
      </c>
      <c r="C7" s="7">
        <v>4548</v>
      </c>
      <c r="D7" s="7">
        <v>2124</v>
      </c>
      <c r="E7" s="8">
        <v>2424</v>
      </c>
    </row>
    <row r="8" spans="1:5" ht="18" customHeight="1">
      <c r="A8" s="28" t="s">
        <v>16</v>
      </c>
      <c r="B8" s="6">
        <v>3950</v>
      </c>
      <c r="C8" s="7">
        <v>7424</v>
      </c>
      <c r="D8" s="7">
        <v>3427</v>
      </c>
      <c r="E8" s="8">
        <v>3997</v>
      </c>
    </row>
    <row r="9" spans="1:5" ht="18" customHeight="1">
      <c r="A9" s="27" t="s">
        <v>17</v>
      </c>
      <c r="B9" s="9">
        <v>2516</v>
      </c>
      <c r="C9" s="10">
        <v>5002</v>
      </c>
      <c r="D9" s="10">
        <v>2315</v>
      </c>
      <c r="E9" s="11">
        <v>2687</v>
      </c>
    </row>
    <row r="10" spans="1:5" ht="18" customHeight="1">
      <c r="A10" s="28" t="s">
        <v>18</v>
      </c>
      <c r="B10" s="6">
        <v>17645</v>
      </c>
      <c r="C10" s="7">
        <v>38167</v>
      </c>
      <c r="D10" s="7">
        <v>18329</v>
      </c>
      <c r="E10" s="8">
        <v>19838</v>
      </c>
    </row>
    <row r="11" spans="1:5" ht="18" customHeight="1" thickBot="1">
      <c r="A11" s="29" t="s">
        <v>19</v>
      </c>
      <c r="B11" s="12">
        <v>2822</v>
      </c>
      <c r="C11" s="13">
        <v>5586</v>
      </c>
      <c r="D11" s="13">
        <v>2678</v>
      </c>
      <c r="E11" s="14">
        <v>2908</v>
      </c>
    </row>
    <row r="12" spans="1:6" ht="19.5" customHeight="1" thickTop="1">
      <c r="A12" s="15" t="s">
        <v>4</v>
      </c>
      <c r="B12" s="30">
        <f>SUM(B5:B11)</f>
        <v>59471</v>
      </c>
      <c r="C12" s="21">
        <f>SUM(C5:C11)</f>
        <v>127579</v>
      </c>
      <c r="D12" s="21">
        <f>SUM(D5:D11)</f>
        <v>61291</v>
      </c>
      <c r="E12" s="21">
        <f>SUM(E5:E11)</f>
        <v>66288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 aca="true" t="shared" si="0" ref="B18:B24">B5</f>
        <v>26524</v>
      </c>
      <c r="C18" s="9">
        <v>26551</v>
      </c>
      <c r="D18" s="9">
        <f aca="true" t="shared" si="1" ref="D18:D24">+B18-C18</f>
        <v>-27</v>
      </c>
      <c r="E18" s="23">
        <f aca="true" t="shared" si="2" ref="E18:E25">+D18/C18</f>
        <v>-0.0010169108508154118</v>
      </c>
    </row>
    <row r="19" spans="1:5" ht="13.5">
      <c r="A19" s="28" t="s">
        <v>14</v>
      </c>
      <c r="B19" s="6">
        <f t="shared" si="0"/>
        <v>3741</v>
      </c>
      <c r="C19" s="6">
        <v>3733</v>
      </c>
      <c r="D19" s="9">
        <f t="shared" si="1"/>
        <v>8</v>
      </c>
      <c r="E19" s="24">
        <f t="shared" si="2"/>
        <v>0.0021430484864720066</v>
      </c>
    </row>
    <row r="20" spans="1:5" ht="13.5">
      <c r="A20" s="28" t="s">
        <v>15</v>
      </c>
      <c r="B20" s="6">
        <f t="shared" si="0"/>
        <v>2273</v>
      </c>
      <c r="C20" s="6">
        <v>2266</v>
      </c>
      <c r="D20" s="6">
        <f t="shared" si="1"/>
        <v>7</v>
      </c>
      <c r="E20" s="24">
        <f t="shared" si="2"/>
        <v>0.003089143865842895</v>
      </c>
    </row>
    <row r="21" spans="1:5" ht="13.5">
      <c r="A21" s="28" t="s">
        <v>16</v>
      </c>
      <c r="B21" s="6">
        <f t="shared" si="0"/>
        <v>3950</v>
      </c>
      <c r="C21" s="6">
        <v>3955</v>
      </c>
      <c r="D21" s="6">
        <f t="shared" si="1"/>
        <v>-5</v>
      </c>
      <c r="E21" s="24">
        <f t="shared" si="2"/>
        <v>-0.0012642225031605564</v>
      </c>
    </row>
    <row r="22" spans="1:5" ht="13.5">
      <c r="A22" s="27" t="s">
        <v>17</v>
      </c>
      <c r="B22" s="9">
        <f t="shared" si="0"/>
        <v>2516</v>
      </c>
      <c r="C22" s="9">
        <v>2532</v>
      </c>
      <c r="D22" s="9">
        <f t="shared" si="1"/>
        <v>-16</v>
      </c>
      <c r="E22" s="23">
        <f t="shared" si="2"/>
        <v>-0.00631911532385466</v>
      </c>
    </row>
    <row r="23" spans="1:5" ht="13.5">
      <c r="A23" s="28" t="s">
        <v>18</v>
      </c>
      <c r="B23" s="6">
        <f t="shared" si="0"/>
        <v>17645</v>
      </c>
      <c r="C23" s="6">
        <v>17602</v>
      </c>
      <c r="D23" s="6">
        <f t="shared" si="1"/>
        <v>43</v>
      </c>
      <c r="E23" s="24">
        <f t="shared" si="2"/>
        <v>0.002442904215430065</v>
      </c>
    </row>
    <row r="24" spans="1:5" ht="14.25" thickBot="1">
      <c r="A24" s="29" t="s">
        <v>19</v>
      </c>
      <c r="B24" s="12">
        <f t="shared" si="0"/>
        <v>2822</v>
      </c>
      <c r="C24" s="12">
        <v>2822</v>
      </c>
      <c r="D24" s="12">
        <f t="shared" si="1"/>
        <v>0</v>
      </c>
      <c r="E24" s="25">
        <f t="shared" si="2"/>
        <v>0</v>
      </c>
    </row>
    <row r="25" spans="1:5" ht="14.25" thickTop="1">
      <c r="A25" s="15" t="s">
        <v>4</v>
      </c>
      <c r="B25" s="16">
        <f>SUM(B18:B24)</f>
        <v>59471</v>
      </c>
      <c r="C25" s="35">
        <f>SUM(C18:C24)</f>
        <v>59461</v>
      </c>
      <c r="D25" s="34">
        <f>SUM(D18:D24)</f>
        <v>10</v>
      </c>
      <c r="E25" s="26">
        <f t="shared" si="2"/>
        <v>0.000168177460856696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58509</v>
      </c>
      <c r="C30" s="10">
        <v>58547</v>
      </c>
      <c r="D30" s="9">
        <f aca="true" t="shared" si="3" ref="D30:D36">+B30-C30</f>
        <v>-38</v>
      </c>
      <c r="E30" s="23">
        <f aca="true" t="shared" si="4" ref="E30:E37">+D30/C30</f>
        <v>-0.0006490511896425095</v>
      </c>
    </row>
    <row r="31" spans="1:5" ht="13.5">
      <c r="A31" s="28" t="s">
        <v>14</v>
      </c>
      <c r="B31" s="7">
        <f aca="true" t="shared" si="5" ref="B31:B36">C6</f>
        <v>8343</v>
      </c>
      <c r="C31" s="7">
        <v>8334</v>
      </c>
      <c r="D31" s="6">
        <f t="shared" si="3"/>
        <v>9</v>
      </c>
      <c r="E31" s="23">
        <f t="shared" si="4"/>
        <v>0.0010799136069114472</v>
      </c>
    </row>
    <row r="32" spans="1:5" ht="13.5">
      <c r="A32" s="28" t="s">
        <v>15</v>
      </c>
      <c r="B32" s="7">
        <f t="shared" si="5"/>
        <v>4548</v>
      </c>
      <c r="C32" s="7">
        <v>4546</v>
      </c>
      <c r="D32" s="6">
        <f t="shared" si="3"/>
        <v>2</v>
      </c>
      <c r="E32" s="23">
        <f t="shared" si="4"/>
        <v>0.0004399472063352398</v>
      </c>
    </row>
    <row r="33" spans="1:5" ht="13.5">
      <c r="A33" s="28" t="s">
        <v>16</v>
      </c>
      <c r="B33" s="7">
        <f t="shared" si="5"/>
        <v>7424</v>
      </c>
      <c r="C33" s="7">
        <v>7441</v>
      </c>
      <c r="D33" s="6">
        <f t="shared" si="3"/>
        <v>-17</v>
      </c>
      <c r="E33" s="23">
        <f t="shared" si="4"/>
        <v>-0.0022846391614030374</v>
      </c>
    </row>
    <row r="34" spans="1:5" ht="13.5">
      <c r="A34" s="27" t="s">
        <v>17</v>
      </c>
      <c r="B34" s="10">
        <f t="shared" si="5"/>
        <v>5002</v>
      </c>
      <c r="C34" s="10">
        <v>5031</v>
      </c>
      <c r="D34" s="9">
        <f t="shared" si="3"/>
        <v>-29</v>
      </c>
      <c r="E34" s="23">
        <f t="shared" si="4"/>
        <v>-0.005764261578215067</v>
      </c>
    </row>
    <row r="35" spans="1:5" ht="13.5">
      <c r="A35" s="28" t="s">
        <v>18</v>
      </c>
      <c r="B35" s="7">
        <f t="shared" si="5"/>
        <v>38167</v>
      </c>
      <c r="C35" s="7">
        <v>38100</v>
      </c>
      <c r="D35" s="6">
        <f t="shared" si="3"/>
        <v>67</v>
      </c>
      <c r="E35" s="23">
        <f t="shared" si="4"/>
        <v>0.0017585301837270341</v>
      </c>
    </row>
    <row r="36" spans="1:5" ht="14.25" thickBot="1">
      <c r="A36" s="29" t="s">
        <v>19</v>
      </c>
      <c r="B36" s="13">
        <f t="shared" si="5"/>
        <v>5586</v>
      </c>
      <c r="C36" s="13">
        <v>5593</v>
      </c>
      <c r="D36" s="12">
        <f t="shared" si="3"/>
        <v>-7</v>
      </c>
      <c r="E36" s="31">
        <f t="shared" si="4"/>
        <v>-0.0012515644555694619</v>
      </c>
    </row>
    <row r="37" spans="1:5" ht="14.25" thickTop="1">
      <c r="A37" s="15" t="s">
        <v>4</v>
      </c>
      <c r="B37" s="30">
        <f>SUM(B30:B36)</f>
        <v>127579</v>
      </c>
      <c r="C37" s="17">
        <f>SUM(C30:C36)</f>
        <v>127592</v>
      </c>
      <c r="D37" s="34">
        <f>SUM(D30:D36)</f>
        <v>-13</v>
      </c>
      <c r="E37" s="36">
        <f t="shared" si="4"/>
        <v>-0.00010188726565928898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46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26552</v>
      </c>
      <c r="C5" s="10">
        <v>58579</v>
      </c>
      <c r="D5" s="10">
        <v>28554</v>
      </c>
      <c r="E5" s="11">
        <v>30025</v>
      </c>
    </row>
    <row r="6" spans="1:5" ht="18" customHeight="1">
      <c r="A6" s="28" t="s">
        <v>14</v>
      </c>
      <c r="B6" s="6">
        <v>3740</v>
      </c>
      <c r="C6" s="7">
        <v>8334</v>
      </c>
      <c r="D6" s="7">
        <v>3920</v>
      </c>
      <c r="E6" s="8">
        <v>4414</v>
      </c>
    </row>
    <row r="7" spans="1:5" ht="18" customHeight="1">
      <c r="A7" s="28" t="s">
        <v>15</v>
      </c>
      <c r="B7" s="6">
        <v>2269</v>
      </c>
      <c r="C7" s="7">
        <v>4543</v>
      </c>
      <c r="D7" s="7">
        <v>2124</v>
      </c>
      <c r="E7" s="8">
        <v>2419</v>
      </c>
    </row>
    <row r="8" spans="1:5" ht="18" customHeight="1">
      <c r="A8" s="28" t="s">
        <v>16</v>
      </c>
      <c r="B8" s="6">
        <v>3951</v>
      </c>
      <c r="C8" s="7">
        <v>7425</v>
      </c>
      <c r="D8" s="7">
        <v>3436</v>
      </c>
      <c r="E8" s="8">
        <v>3989</v>
      </c>
    </row>
    <row r="9" spans="1:5" ht="18" customHeight="1">
      <c r="A9" s="27" t="s">
        <v>17</v>
      </c>
      <c r="B9" s="9">
        <v>2510</v>
      </c>
      <c r="C9" s="10">
        <v>4992</v>
      </c>
      <c r="D9" s="10">
        <v>2306</v>
      </c>
      <c r="E9" s="11">
        <v>2686</v>
      </c>
    </row>
    <row r="10" spans="1:5" ht="18" customHeight="1">
      <c r="A10" s="28" t="s">
        <v>18</v>
      </c>
      <c r="B10" s="6">
        <v>17652</v>
      </c>
      <c r="C10" s="7">
        <v>38215</v>
      </c>
      <c r="D10" s="7">
        <v>18354</v>
      </c>
      <c r="E10" s="8">
        <v>19861</v>
      </c>
    </row>
    <row r="11" spans="1:5" ht="18" customHeight="1" thickBot="1">
      <c r="A11" s="29" t="s">
        <v>19</v>
      </c>
      <c r="B11" s="12">
        <v>2816</v>
      </c>
      <c r="C11" s="13">
        <v>5583</v>
      </c>
      <c r="D11" s="13">
        <v>2677</v>
      </c>
      <c r="E11" s="14">
        <v>2906</v>
      </c>
    </row>
    <row r="12" spans="1:6" ht="19.5" customHeight="1" thickTop="1">
      <c r="A12" s="15" t="s">
        <v>4</v>
      </c>
      <c r="B12" s="30">
        <f>SUM(B5:B11)</f>
        <v>59490</v>
      </c>
      <c r="C12" s="21">
        <f>SUM(C5:C11)</f>
        <v>127671</v>
      </c>
      <c r="D12" s="21">
        <f>SUM(D5:D11)</f>
        <v>61371</v>
      </c>
      <c r="E12" s="21">
        <f>SUM(E5:E11)</f>
        <v>66300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 aca="true" t="shared" si="0" ref="B18:B24">B5</f>
        <v>26552</v>
      </c>
      <c r="C18" s="9">
        <v>26524</v>
      </c>
      <c r="D18" s="9">
        <f aca="true" t="shared" si="1" ref="D18:D24">+B18-C18</f>
        <v>28</v>
      </c>
      <c r="E18" s="23">
        <f aca="true" t="shared" si="2" ref="E18:E25">+D18/C18</f>
        <v>0.0010556477152767305</v>
      </c>
    </row>
    <row r="19" spans="1:5" ht="13.5">
      <c r="A19" s="28" t="s">
        <v>14</v>
      </c>
      <c r="B19" s="6">
        <f t="shared" si="0"/>
        <v>3740</v>
      </c>
      <c r="C19" s="6">
        <v>3741</v>
      </c>
      <c r="D19" s="9">
        <f t="shared" si="1"/>
        <v>-1</v>
      </c>
      <c r="E19" s="24">
        <f t="shared" si="2"/>
        <v>-0.0002673082063619353</v>
      </c>
    </row>
    <row r="20" spans="1:5" ht="13.5">
      <c r="A20" s="28" t="s">
        <v>15</v>
      </c>
      <c r="B20" s="6">
        <f t="shared" si="0"/>
        <v>2269</v>
      </c>
      <c r="C20" s="6">
        <v>2273</v>
      </c>
      <c r="D20" s="6">
        <f t="shared" si="1"/>
        <v>-4</v>
      </c>
      <c r="E20" s="24">
        <f t="shared" si="2"/>
        <v>-0.0017597888253409592</v>
      </c>
    </row>
    <row r="21" spans="1:5" ht="13.5">
      <c r="A21" s="28" t="s">
        <v>16</v>
      </c>
      <c r="B21" s="6">
        <f t="shared" si="0"/>
        <v>3951</v>
      </c>
      <c r="C21" s="6">
        <v>3950</v>
      </c>
      <c r="D21" s="6">
        <f t="shared" si="1"/>
        <v>1</v>
      </c>
      <c r="E21" s="24">
        <f t="shared" si="2"/>
        <v>0.00025316455696202533</v>
      </c>
    </row>
    <row r="22" spans="1:5" ht="13.5">
      <c r="A22" s="27" t="s">
        <v>17</v>
      </c>
      <c r="B22" s="9">
        <f t="shared" si="0"/>
        <v>2510</v>
      </c>
      <c r="C22" s="9">
        <v>2516</v>
      </c>
      <c r="D22" s="9">
        <f t="shared" si="1"/>
        <v>-6</v>
      </c>
      <c r="E22" s="23">
        <f t="shared" si="2"/>
        <v>-0.0023847376788553257</v>
      </c>
    </row>
    <row r="23" spans="1:5" ht="13.5">
      <c r="A23" s="28" t="s">
        <v>18</v>
      </c>
      <c r="B23" s="6">
        <f t="shared" si="0"/>
        <v>17652</v>
      </c>
      <c r="C23" s="6">
        <v>17645</v>
      </c>
      <c r="D23" s="6">
        <f t="shared" si="1"/>
        <v>7</v>
      </c>
      <c r="E23" s="24">
        <f t="shared" si="2"/>
        <v>0.0003967129498441485</v>
      </c>
    </row>
    <row r="24" spans="1:5" ht="14.25" thickBot="1">
      <c r="A24" s="29" t="s">
        <v>19</v>
      </c>
      <c r="B24" s="12">
        <f t="shared" si="0"/>
        <v>2816</v>
      </c>
      <c r="C24" s="12">
        <v>2822</v>
      </c>
      <c r="D24" s="12">
        <f t="shared" si="1"/>
        <v>-6</v>
      </c>
      <c r="E24" s="25">
        <f t="shared" si="2"/>
        <v>-0.002126151665485471</v>
      </c>
    </row>
    <row r="25" spans="1:5" ht="14.25" thickTop="1">
      <c r="A25" s="15" t="s">
        <v>4</v>
      </c>
      <c r="B25" s="16">
        <f>SUM(B18:B24)</f>
        <v>59490</v>
      </c>
      <c r="C25" s="35">
        <f>SUM(C18:C24)</f>
        <v>59471</v>
      </c>
      <c r="D25" s="34">
        <f>SUM(D18:D24)</f>
        <v>19</v>
      </c>
      <c r="E25" s="26">
        <f t="shared" si="2"/>
        <v>0.0003194834457130366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58579</v>
      </c>
      <c r="C30" s="10">
        <v>58509</v>
      </c>
      <c r="D30" s="9">
        <f aca="true" t="shared" si="3" ref="D30:D36">+B30-C30</f>
        <v>70</v>
      </c>
      <c r="E30" s="23">
        <f aca="true" t="shared" si="4" ref="E30:E37">+D30/C30</f>
        <v>0.00119639713548343</v>
      </c>
    </row>
    <row r="31" spans="1:5" ht="13.5">
      <c r="A31" s="28" t="s">
        <v>14</v>
      </c>
      <c r="B31" s="7">
        <f aca="true" t="shared" si="5" ref="B31:B36">C6</f>
        <v>8334</v>
      </c>
      <c r="C31" s="7">
        <v>8343</v>
      </c>
      <c r="D31" s="6">
        <f t="shared" si="3"/>
        <v>-9</v>
      </c>
      <c r="E31" s="23">
        <f t="shared" si="4"/>
        <v>-0.0010787486515641855</v>
      </c>
    </row>
    <row r="32" spans="1:5" ht="13.5">
      <c r="A32" s="28" t="s">
        <v>15</v>
      </c>
      <c r="B32" s="7">
        <f t="shared" si="5"/>
        <v>4543</v>
      </c>
      <c r="C32" s="7">
        <v>4548</v>
      </c>
      <c r="D32" s="6">
        <f t="shared" si="3"/>
        <v>-5</v>
      </c>
      <c r="E32" s="23">
        <f t="shared" si="4"/>
        <v>-0.0010993843447669306</v>
      </c>
    </row>
    <row r="33" spans="1:5" ht="13.5">
      <c r="A33" s="28" t="s">
        <v>16</v>
      </c>
      <c r="B33" s="7">
        <f t="shared" si="5"/>
        <v>7425</v>
      </c>
      <c r="C33" s="7">
        <v>7424</v>
      </c>
      <c r="D33" s="6">
        <f t="shared" si="3"/>
        <v>1</v>
      </c>
      <c r="E33" s="23">
        <f t="shared" si="4"/>
        <v>0.00013469827586206896</v>
      </c>
    </row>
    <row r="34" spans="1:5" ht="13.5">
      <c r="A34" s="27" t="s">
        <v>17</v>
      </c>
      <c r="B34" s="10">
        <f t="shared" si="5"/>
        <v>4992</v>
      </c>
      <c r="C34" s="10">
        <v>5002</v>
      </c>
      <c r="D34" s="9">
        <f t="shared" si="3"/>
        <v>-10</v>
      </c>
      <c r="E34" s="23">
        <f t="shared" si="4"/>
        <v>-0.001999200319872051</v>
      </c>
    </row>
    <row r="35" spans="1:5" ht="13.5">
      <c r="A35" s="28" t="s">
        <v>18</v>
      </c>
      <c r="B35" s="7">
        <f t="shared" si="5"/>
        <v>38215</v>
      </c>
      <c r="C35" s="7">
        <v>38167</v>
      </c>
      <c r="D35" s="6">
        <f t="shared" si="3"/>
        <v>48</v>
      </c>
      <c r="E35" s="23">
        <f t="shared" si="4"/>
        <v>0.001257630937721068</v>
      </c>
    </row>
    <row r="36" spans="1:5" ht="14.25" thickBot="1">
      <c r="A36" s="29" t="s">
        <v>19</v>
      </c>
      <c r="B36" s="13">
        <f t="shared" si="5"/>
        <v>5583</v>
      </c>
      <c r="C36" s="13">
        <v>5586</v>
      </c>
      <c r="D36" s="12">
        <f t="shared" si="3"/>
        <v>-3</v>
      </c>
      <c r="E36" s="31">
        <f t="shared" si="4"/>
        <v>-0.0005370569280343716</v>
      </c>
    </row>
    <row r="37" spans="1:5" ht="14.25" thickTop="1">
      <c r="A37" s="15" t="s">
        <v>4</v>
      </c>
      <c r="B37" s="30">
        <f>SUM(B30:B36)</f>
        <v>127671</v>
      </c>
      <c r="C37" s="17">
        <f>SUM(C30:C36)</f>
        <v>127579</v>
      </c>
      <c r="D37" s="34">
        <f>SUM(D30:D36)</f>
        <v>92</v>
      </c>
      <c r="E37" s="36">
        <f t="shared" si="4"/>
        <v>0.0007211218147187233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47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26534</v>
      </c>
      <c r="C5" s="10">
        <v>58587</v>
      </c>
      <c r="D5" s="10">
        <v>28546</v>
      </c>
      <c r="E5" s="11">
        <v>30041</v>
      </c>
    </row>
    <row r="6" spans="1:5" ht="18" customHeight="1">
      <c r="A6" s="28" t="s">
        <v>14</v>
      </c>
      <c r="B6" s="6">
        <v>3723</v>
      </c>
      <c r="C6" s="7">
        <v>8321</v>
      </c>
      <c r="D6" s="7">
        <v>3912</v>
      </c>
      <c r="E6" s="8">
        <v>4409</v>
      </c>
    </row>
    <row r="7" spans="1:5" ht="18" customHeight="1">
      <c r="A7" s="28" t="s">
        <v>15</v>
      </c>
      <c r="B7" s="6">
        <v>2264</v>
      </c>
      <c r="C7" s="7">
        <v>4535</v>
      </c>
      <c r="D7" s="7">
        <v>2119</v>
      </c>
      <c r="E7" s="8">
        <v>2416</v>
      </c>
    </row>
    <row r="8" spans="1:5" ht="18" customHeight="1">
      <c r="A8" s="28" t="s">
        <v>16</v>
      </c>
      <c r="B8" s="6">
        <v>3934</v>
      </c>
      <c r="C8" s="7">
        <v>7387</v>
      </c>
      <c r="D8" s="7">
        <v>3420</v>
      </c>
      <c r="E8" s="8">
        <v>3967</v>
      </c>
    </row>
    <row r="9" spans="1:5" ht="18" customHeight="1">
      <c r="A9" s="27" t="s">
        <v>17</v>
      </c>
      <c r="B9" s="9">
        <v>2521</v>
      </c>
      <c r="C9" s="10">
        <v>4999</v>
      </c>
      <c r="D9" s="10">
        <v>2308</v>
      </c>
      <c r="E9" s="11">
        <v>2691</v>
      </c>
    </row>
    <row r="10" spans="1:5" ht="18" customHeight="1">
      <c r="A10" s="28" t="s">
        <v>18</v>
      </c>
      <c r="B10" s="6">
        <v>17664</v>
      </c>
      <c r="C10" s="7">
        <v>38250</v>
      </c>
      <c r="D10" s="7">
        <v>18372</v>
      </c>
      <c r="E10" s="8">
        <v>19878</v>
      </c>
    </row>
    <row r="11" spans="1:5" ht="18" customHeight="1" thickBot="1">
      <c r="A11" s="29" t="s">
        <v>19</v>
      </c>
      <c r="B11" s="12">
        <v>2817</v>
      </c>
      <c r="C11" s="13">
        <v>5579</v>
      </c>
      <c r="D11" s="13">
        <v>2673</v>
      </c>
      <c r="E11" s="14">
        <v>2906</v>
      </c>
    </row>
    <row r="12" spans="1:6" ht="19.5" customHeight="1" thickTop="1">
      <c r="A12" s="15" t="s">
        <v>4</v>
      </c>
      <c r="B12" s="30">
        <f>SUM(B5:B11)</f>
        <v>59457</v>
      </c>
      <c r="C12" s="21">
        <f>SUM(C5:C11)</f>
        <v>127658</v>
      </c>
      <c r="D12" s="21">
        <f>SUM(D5:D11)</f>
        <v>61350</v>
      </c>
      <c r="E12" s="21">
        <f>SUM(E5:E11)</f>
        <v>66308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 aca="true" t="shared" si="0" ref="B18:B24">B5</f>
        <v>26534</v>
      </c>
      <c r="C18" s="9">
        <v>26552</v>
      </c>
      <c r="D18" s="9">
        <f aca="true" t="shared" si="1" ref="D18:D24">+B18-C18</f>
        <v>-18</v>
      </c>
      <c r="E18" s="23">
        <f aca="true" t="shared" si="2" ref="E18:E25">+D18/C18</f>
        <v>-0.0006779150346489907</v>
      </c>
    </row>
    <row r="19" spans="1:5" ht="13.5">
      <c r="A19" s="28" t="s">
        <v>14</v>
      </c>
      <c r="B19" s="6">
        <f t="shared" si="0"/>
        <v>3723</v>
      </c>
      <c r="C19" s="6">
        <v>3740</v>
      </c>
      <c r="D19" s="9">
        <f t="shared" si="1"/>
        <v>-17</v>
      </c>
      <c r="E19" s="24">
        <f t="shared" si="2"/>
        <v>-0.004545454545454545</v>
      </c>
    </row>
    <row r="20" spans="1:5" ht="13.5">
      <c r="A20" s="28" t="s">
        <v>15</v>
      </c>
      <c r="B20" s="6">
        <f t="shared" si="0"/>
        <v>2264</v>
      </c>
      <c r="C20" s="6">
        <v>2269</v>
      </c>
      <c r="D20" s="6">
        <f t="shared" si="1"/>
        <v>-5</v>
      </c>
      <c r="E20" s="24">
        <f t="shared" si="2"/>
        <v>-0.0022036139268400176</v>
      </c>
    </row>
    <row r="21" spans="1:5" ht="13.5">
      <c r="A21" s="28" t="s">
        <v>16</v>
      </c>
      <c r="B21" s="6">
        <f t="shared" si="0"/>
        <v>3934</v>
      </c>
      <c r="C21" s="6">
        <v>3951</v>
      </c>
      <c r="D21" s="6">
        <f t="shared" si="1"/>
        <v>-17</v>
      </c>
      <c r="E21" s="24">
        <f t="shared" si="2"/>
        <v>-0.004302708175145533</v>
      </c>
    </row>
    <row r="22" spans="1:5" ht="13.5">
      <c r="A22" s="27" t="s">
        <v>17</v>
      </c>
      <c r="B22" s="9">
        <f t="shared" si="0"/>
        <v>2521</v>
      </c>
      <c r="C22" s="9">
        <v>2510</v>
      </c>
      <c r="D22" s="9">
        <f t="shared" si="1"/>
        <v>11</v>
      </c>
      <c r="E22" s="23">
        <f t="shared" si="2"/>
        <v>0.004382470119521913</v>
      </c>
    </row>
    <row r="23" spans="1:5" ht="13.5">
      <c r="A23" s="28" t="s">
        <v>18</v>
      </c>
      <c r="B23" s="6">
        <f t="shared" si="0"/>
        <v>17664</v>
      </c>
      <c r="C23" s="6">
        <v>17652</v>
      </c>
      <c r="D23" s="6">
        <f t="shared" si="1"/>
        <v>12</v>
      </c>
      <c r="E23" s="24">
        <f t="shared" si="2"/>
        <v>0.0006798096532970768</v>
      </c>
    </row>
    <row r="24" spans="1:5" ht="14.25" thickBot="1">
      <c r="A24" s="29" t="s">
        <v>19</v>
      </c>
      <c r="B24" s="12">
        <f t="shared" si="0"/>
        <v>2817</v>
      </c>
      <c r="C24" s="12">
        <v>2816</v>
      </c>
      <c r="D24" s="12">
        <f t="shared" si="1"/>
        <v>1</v>
      </c>
      <c r="E24" s="25">
        <f t="shared" si="2"/>
        <v>0.0003551136363636364</v>
      </c>
    </row>
    <row r="25" spans="1:5" ht="14.25" thickTop="1">
      <c r="A25" s="15" t="s">
        <v>4</v>
      </c>
      <c r="B25" s="16">
        <f>SUM(B18:B24)</f>
        <v>59457</v>
      </c>
      <c r="C25" s="35">
        <f>SUM(C18:C24)</f>
        <v>59490</v>
      </c>
      <c r="D25" s="34">
        <f>SUM(D18:D24)</f>
        <v>-33</v>
      </c>
      <c r="E25" s="26">
        <f t="shared" si="2"/>
        <v>-0.0005547150781643974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58587</v>
      </c>
      <c r="C30" s="10">
        <v>58579</v>
      </c>
      <c r="D30" s="9">
        <f aca="true" t="shared" si="3" ref="D30:D36">+B30-C30</f>
        <v>8</v>
      </c>
      <c r="E30" s="23">
        <f aca="true" t="shared" si="4" ref="E30:E37">+D30/C30</f>
        <v>0.00013656771197869544</v>
      </c>
    </row>
    <row r="31" spans="1:5" ht="13.5">
      <c r="A31" s="28" t="s">
        <v>14</v>
      </c>
      <c r="B31" s="7">
        <f aca="true" t="shared" si="5" ref="B31:B36">C6</f>
        <v>8321</v>
      </c>
      <c r="C31" s="7">
        <v>8334</v>
      </c>
      <c r="D31" s="6">
        <f t="shared" si="3"/>
        <v>-13</v>
      </c>
      <c r="E31" s="23">
        <f t="shared" si="4"/>
        <v>-0.0015598752099832012</v>
      </c>
    </row>
    <row r="32" spans="1:5" ht="13.5">
      <c r="A32" s="28" t="s">
        <v>15</v>
      </c>
      <c r="B32" s="7">
        <f t="shared" si="5"/>
        <v>4535</v>
      </c>
      <c r="C32" s="7">
        <v>4543</v>
      </c>
      <c r="D32" s="6">
        <f t="shared" si="3"/>
        <v>-8</v>
      </c>
      <c r="E32" s="23">
        <f t="shared" si="4"/>
        <v>-0.0017609509134932863</v>
      </c>
    </row>
    <row r="33" spans="1:5" ht="13.5">
      <c r="A33" s="28" t="s">
        <v>16</v>
      </c>
      <c r="B33" s="7">
        <f t="shared" si="5"/>
        <v>7387</v>
      </c>
      <c r="C33" s="7">
        <v>7425</v>
      </c>
      <c r="D33" s="6">
        <f t="shared" si="3"/>
        <v>-38</v>
      </c>
      <c r="E33" s="23">
        <f t="shared" si="4"/>
        <v>-0.0051178451178451176</v>
      </c>
    </row>
    <row r="34" spans="1:5" ht="13.5">
      <c r="A34" s="27" t="s">
        <v>17</v>
      </c>
      <c r="B34" s="10">
        <f t="shared" si="5"/>
        <v>4999</v>
      </c>
      <c r="C34" s="10">
        <v>4992</v>
      </c>
      <c r="D34" s="9">
        <f t="shared" si="3"/>
        <v>7</v>
      </c>
      <c r="E34" s="23">
        <f t="shared" si="4"/>
        <v>0.0014022435897435897</v>
      </c>
    </row>
    <row r="35" spans="1:5" ht="13.5">
      <c r="A35" s="28" t="s">
        <v>18</v>
      </c>
      <c r="B35" s="7">
        <f t="shared" si="5"/>
        <v>38250</v>
      </c>
      <c r="C35" s="7">
        <v>38215</v>
      </c>
      <c r="D35" s="6">
        <f t="shared" si="3"/>
        <v>35</v>
      </c>
      <c r="E35" s="23">
        <f t="shared" si="4"/>
        <v>0.0009158707313881983</v>
      </c>
    </row>
    <row r="36" spans="1:5" ht="14.25" thickBot="1">
      <c r="A36" s="29" t="s">
        <v>19</v>
      </c>
      <c r="B36" s="13">
        <f t="shared" si="5"/>
        <v>5579</v>
      </c>
      <c r="C36" s="13">
        <v>5583</v>
      </c>
      <c r="D36" s="12">
        <f t="shared" si="3"/>
        <v>-4</v>
      </c>
      <c r="E36" s="31">
        <f t="shared" si="4"/>
        <v>-0.0007164606842199534</v>
      </c>
    </row>
    <row r="37" spans="1:5" ht="14.25" thickTop="1">
      <c r="A37" s="15" t="s">
        <v>4</v>
      </c>
      <c r="B37" s="30">
        <f>SUM(B30:B36)</f>
        <v>127658</v>
      </c>
      <c r="C37" s="17">
        <f>SUM(C30:C36)</f>
        <v>127671</v>
      </c>
      <c r="D37" s="34">
        <f>SUM(D30:D36)</f>
        <v>-13</v>
      </c>
      <c r="E37" s="36">
        <f t="shared" si="4"/>
        <v>-0.00010182422006563746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48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26510</v>
      </c>
      <c r="C5" s="10">
        <v>58583</v>
      </c>
      <c r="D5" s="10">
        <v>28534</v>
      </c>
      <c r="E5" s="11">
        <v>30049</v>
      </c>
    </row>
    <row r="6" spans="1:5" ht="18" customHeight="1">
      <c r="A6" s="28" t="s">
        <v>14</v>
      </c>
      <c r="B6" s="6">
        <v>3720</v>
      </c>
      <c r="C6" s="7">
        <v>8305</v>
      </c>
      <c r="D6" s="7">
        <v>3903</v>
      </c>
      <c r="E6" s="8">
        <v>4402</v>
      </c>
    </row>
    <row r="7" spans="1:5" ht="18" customHeight="1">
      <c r="A7" s="28" t="s">
        <v>15</v>
      </c>
      <c r="B7" s="6">
        <v>2264</v>
      </c>
      <c r="C7" s="7">
        <v>4523</v>
      </c>
      <c r="D7" s="7">
        <v>2111</v>
      </c>
      <c r="E7" s="8">
        <v>2412</v>
      </c>
    </row>
    <row r="8" spans="1:5" ht="18" customHeight="1">
      <c r="A8" s="28" t="s">
        <v>16</v>
      </c>
      <c r="B8" s="6">
        <v>3931</v>
      </c>
      <c r="C8" s="7">
        <v>7369</v>
      </c>
      <c r="D8" s="7">
        <v>3409</v>
      </c>
      <c r="E8" s="8">
        <v>3960</v>
      </c>
    </row>
    <row r="9" spans="1:5" ht="18" customHeight="1">
      <c r="A9" s="27" t="s">
        <v>17</v>
      </c>
      <c r="B9" s="9">
        <v>2518</v>
      </c>
      <c r="C9" s="10">
        <v>4997</v>
      </c>
      <c r="D9" s="10">
        <v>2307</v>
      </c>
      <c r="E9" s="11">
        <v>2690</v>
      </c>
    </row>
    <row r="10" spans="1:5" ht="18" customHeight="1">
      <c r="A10" s="28" t="s">
        <v>18</v>
      </c>
      <c r="B10" s="6">
        <v>17660</v>
      </c>
      <c r="C10" s="7">
        <v>38240</v>
      </c>
      <c r="D10" s="7">
        <v>18369</v>
      </c>
      <c r="E10" s="8">
        <v>19871</v>
      </c>
    </row>
    <row r="11" spans="1:5" ht="18" customHeight="1" thickBot="1">
      <c r="A11" s="29" t="s">
        <v>19</v>
      </c>
      <c r="B11" s="12">
        <v>2814</v>
      </c>
      <c r="C11" s="13">
        <v>5562</v>
      </c>
      <c r="D11" s="13">
        <v>2662</v>
      </c>
      <c r="E11" s="14">
        <v>2900</v>
      </c>
    </row>
    <row r="12" spans="1:6" ht="19.5" customHeight="1" thickTop="1">
      <c r="A12" s="15" t="s">
        <v>4</v>
      </c>
      <c r="B12" s="30">
        <f>SUM(B5:B11)</f>
        <v>59417</v>
      </c>
      <c r="C12" s="21">
        <f>SUM(C5:C11)</f>
        <v>127579</v>
      </c>
      <c r="D12" s="21">
        <f>SUM(D5:D11)</f>
        <v>61295</v>
      </c>
      <c r="E12" s="21">
        <f>SUM(E5:E11)</f>
        <v>66284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v>26510</v>
      </c>
      <c r="C18" s="9">
        <v>26534</v>
      </c>
      <c r="D18" s="9">
        <f aca="true" t="shared" si="0" ref="D18:D24">+B18-C18</f>
        <v>-24</v>
      </c>
      <c r="E18" s="23">
        <f aca="true" t="shared" si="1" ref="E18:E25">+D18/C18</f>
        <v>-0.0009044998869375141</v>
      </c>
    </row>
    <row r="19" spans="1:5" ht="13.5">
      <c r="A19" s="28" t="s">
        <v>14</v>
      </c>
      <c r="B19" s="6">
        <v>3720</v>
      </c>
      <c r="C19" s="6">
        <v>3723</v>
      </c>
      <c r="D19" s="9">
        <f t="shared" si="0"/>
        <v>-3</v>
      </c>
      <c r="E19" s="24">
        <f t="shared" si="1"/>
        <v>-0.0008058017727639</v>
      </c>
    </row>
    <row r="20" spans="1:5" ht="13.5">
      <c r="A20" s="28" t="s">
        <v>15</v>
      </c>
      <c r="B20" s="6">
        <v>2264</v>
      </c>
      <c r="C20" s="6">
        <v>2264</v>
      </c>
      <c r="D20" s="6">
        <f t="shared" si="0"/>
        <v>0</v>
      </c>
      <c r="E20" s="24">
        <f t="shared" si="1"/>
        <v>0</v>
      </c>
    </row>
    <row r="21" spans="1:5" ht="13.5">
      <c r="A21" s="28" t="s">
        <v>16</v>
      </c>
      <c r="B21" s="6">
        <v>3931</v>
      </c>
      <c r="C21" s="6">
        <v>3934</v>
      </c>
      <c r="D21" s="6">
        <f t="shared" si="0"/>
        <v>-3</v>
      </c>
      <c r="E21" s="24">
        <f t="shared" si="1"/>
        <v>-0.000762582613116421</v>
      </c>
    </row>
    <row r="22" spans="1:5" ht="13.5">
      <c r="A22" s="27" t="s">
        <v>17</v>
      </c>
      <c r="B22" s="9">
        <v>2518</v>
      </c>
      <c r="C22" s="9">
        <v>2521</v>
      </c>
      <c r="D22" s="9">
        <f t="shared" si="0"/>
        <v>-3</v>
      </c>
      <c r="E22" s="23">
        <f t="shared" si="1"/>
        <v>-0.001190003966679889</v>
      </c>
    </row>
    <row r="23" spans="1:5" ht="13.5">
      <c r="A23" s="28" t="s">
        <v>18</v>
      </c>
      <c r="B23" s="6">
        <v>17660</v>
      </c>
      <c r="C23" s="6">
        <v>17664</v>
      </c>
      <c r="D23" s="6">
        <f t="shared" si="0"/>
        <v>-4</v>
      </c>
      <c r="E23" s="24">
        <f t="shared" si="1"/>
        <v>-0.00022644927536231884</v>
      </c>
    </row>
    <row r="24" spans="1:5" ht="14.25" thickBot="1">
      <c r="A24" s="29" t="s">
        <v>19</v>
      </c>
      <c r="B24" s="12">
        <v>2814</v>
      </c>
      <c r="C24" s="12">
        <v>2817</v>
      </c>
      <c r="D24" s="12">
        <f t="shared" si="0"/>
        <v>-3</v>
      </c>
      <c r="E24" s="25">
        <f t="shared" si="1"/>
        <v>-0.0010649627263045794</v>
      </c>
    </row>
    <row r="25" spans="1:5" ht="14.25" thickTop="1">
      <c r="A25" s="15" t="s">
        <v>4</v>
      </c>
      <c r="B25" s="16">
        <f>SUM(B18:B24)</f>
        <v>59417</v>
      </c>
      <c r="C25" s="35">
        <f>SUM(C18:C24)</f>
        <v>59457</v>
      </c>
      <c r="D25" s="34">
        <f>SUM(D18:D24)</f>
        <v>-40</v>
      </c>
      <c r="E25" s="26">
        <f t="shared" si="1"/>
        <v>-0.0006727551003246043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v>58583</v>
      </c>
      <c r="C30" s="10">
        <v>58587</v>
      </c>
      <c r="D30" s="9">
        <f aca="true" t="shared" si="2" ref="D30:D36">+B30-C30</f>
        <v>-4</v>
      </c>
      <c r="E30" s="23">
        <f aca="true" t="shared" si="3" ref="E30:E37">+D30/C30</f>
        <v>-6.827453189274071E-05</v>
      </c>
    </row>
    <row r="31" spans="1:5" ht="13.5">
      <c r="A31" s="28" t="s">
        <v>14</v>
      </c>
      <c r="B31" s="7">
        <v>8305</v>
      </c>
      <c r="C31" s="7">
        <v>8321</v>
      </c>
      <c r="D31" s="6">
        <f t="shared" si="2"/>
        <v>-16</v>
      </c>
      <c r="E31" s="23">
        <f t="shared" si="3"/>
        <v>-0.0019228458118014662</v>
      </c>
    </row>
    <row r="32" spans="1:5" ht="13.5">
      <c r="A32" s="28" t="s">
        <v>15</v>
      </c>
      <c r="B32" s="7">
        <v>4523</v>
      </c>
      <c r="C32" s="7">
        <v>4535</v>
      </c>
      <c r="D32" s="6">
        <f t="shared" si="2"/>
        <v>-12</v>
      </c>
      <c r="E32" s="23">
        <f t="shared" si="3"/>
        <v>-0.002646085997794928</v>
      </c>
    </row>
    <row r="33" spans="1:5" ht="13.5">
      <c r="A33" s="28" t="s">
        <v>16</v>
      </c>
      <c r="B33" s="7">
        <v>7369</v>
      </c>
      <c r="C33" s="7">
        <v>7387</v>
      </c>
      <c r="D33" s="6">
        <f t="shared" si="2"/>
        <v>-18</v>
      </c>
      <c r="E33" s="23">
        <f t="shared" si="3"/>
        <v>-0.0024367131447136864</v>
      </c>
    </row>
    <row r="34" spans="1:5" ht="13.5">
      <c r="A34" s="27" t="s">
        <v>17</v>
      </c>
      <c r="B34" s="10">
        <v>4997</v>
      </c>
      <c r="C34" s="10">
        <v>4999</v>
      </c>
      <c r="D34" s="9">
        <f t="shared" si="2"/>
        <v>-2</v>
      </c>
      <c r="E34" s="23">
        <f t="shared" si="3"/>
        <v>-0.00040008001600320064</v>
      </c>
    </row>
    <row r="35" spans="1:5" ht="13.5">
      <c r="A35" s="28" t="s">
        <v>18</v>
      </c>
      <c r="B35" s="7">
        <v>38240</v>
      </c>
      <c r="C35" s="7">
        <v>38250</v>
      </c>
      <c r="D35" s="6">
        <f t="shared" si="2"/>
        <v>-10</v>
      </c>
      <c r="E35" s="23">
        <f t="shared" si="3"/>
        <v>-0.00026143790849673205</v>
      </c>
    </row>
    <row r="36" spans="1:5" ht="14.25" thickBot="1">
      <c r="A36" s="29" t="s">
        <v>19</v>
      </c>
      <c r="B36" s="13">
        <v>5562</v>
      </c>
      <c r="C36" s="13">
        <v>5579</v>
      </c>
      <c r="D36" s="12">
        <f t="shared" si="2"/>
        <v>-17</v>
      </c>
      <c r="E36" s="31">
        <f t="shared" si="3"/>
        <v>-0.0030471410647069366</v>
      </c>
    </row>
    <row r="37" spans="1:5" ht="14.25" thickTop="1">
      <c r="A37" s="15" t="s">
        <v>4</v>
      </c>
      <c r="B37" s="30">
        <f>SUM(B30:B36)</f>
        <v>127579</v>
      </c>
      <c r="C37" s="17">
        <f>SUM(C30:C36)</f>
        <v>127658</v>
      </c>
      <c r="D37" s="34">
        <f>SUM(D30:D36)</f>
        <v>-79</v>
      </c>
      <c r="E37" s="36">
        <f t="shared" si="3"/>
        <v>-0.0006188409657052437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49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26485</v>
      </c>
      <c r="C5" s="10">
        <v>58256</v>
      </c>
      <c r="D5" s="10">
        <v>28344</v>
      </c>
      <c r="E5" s="11">
        <v>29912</v>
      </c>
    </row>
    <row r="6" spans="1:5" ht="18" customHeight="1">
      <c r="A6" s="28" t="s">
        <v>14</v>
      </c>
      <c r="B6" s="6">
        <v>3733</v>
      </c>
      <c r="C6" s="7">
        <v>8256</v>
      </c>
      <c r="D6" s="7">
        <v>3867</v>
      </c>
      <c r="E6" s="8">
        <v>4389</v>
      </c>
    </row>
    <row r="7" spans="1:5" ht="18" customHeight="1">
      <c r="A7" s="28" t="s">
        <v>15</v>
      </c>
      <c r="B7" s="6">
        <v>2257</v>
      </c>
      <c r="C7" s="7">
        <v>4470</v>
      </c>
      <c r="D7" s="7">
        <v>2090</v>
      </c>
      <c r="E7" s="8">
        <v>2380</v>
      </c>
    </row>
    <row r="8" spans="1:5" ht="18" customHeight="1">
      <c r="A8" s="28" t="s">
        <v>16</v>
      </c>
      <c r="B8" s="6">
        <v>3930</v>
      </c>
      <c r="C8" s="7">
        <v>7323</v>
      </c>
      <c r="D8" s="7">
        <v>3390</v>
      </c>
      <c r="E8" s="8">
        <v>3933</v>
      </c>
    </row>
    <row r="9" spans="1:5" ht="18" customHeight="1">
      <c r="A9" s="27" t="s">
        <v>17</v>
      </c>
      <c r="B9" s="9">
        <v>2515</v>
      </c>
      <c r="C9" s="10">
        <v>4966</v>
      </c>
      <c r="D9" s="10">
        <v>2290</v>
      </c>
      <c r="E9" s="11">
        <v>2676</v>
      </c>
    </row>
    <row r="10" spans="1:5" ht="18" customHeight="1">
      <c r="A10" s="28" t="s">
        <v>18</v>
      </c>
      <c r="B10" s="6">
        <v>17559</v>
      </c>
      <c r="C10" s="7">
        <v>38036</v>
      </c>
      <c r="D10" s="7">
        <v>18214</v>
      </c>
      <c r="E10" s="8">
        <v>19822</v>
      </c>
    </row>
    <row r="11" spans="1:5" ht="18" customHeight="1" thickBot="1">
      <c r="A11" s="29" t="s">
        <v>19</v>
      </c>
      <c r="B11" s="12">
        <v>2807</v>
      </c>
      <c r="C11" s="13">
        <v>5535</v>
      </c>
      <c r="D11" s="13">
        <v>2651</v>
      </c>
      <c r="E11" s="14">
        <v>2884</v>
      </c>
    </row>
    <row r="12" spans="1:6" ht="19.5" customHeight="1" thickTop="1">
      <c r="A12" s="15" t="s">
        <v>4</v>
      </c>
      <c r="B12" s="30">
        <f>SUM(B5:B11)</f>
        <v>59286</v>
      </c>
      <c r="C12" s="21">
        <f>SUM(C5:C11)</f>
        <v>126842</v>
      </c>
      <c r="D12" s="21">
        <f>SUM(D5:D11)</f>
        <v>60846</v>
      </c>
      <c r="E12" s="21">
        <f>SUM(E5:E11)</f>
        <v>65996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v>26485</v>
      </c>
      <c r="C18" s="9">
        <v>26510</v>
      </c>
      <c r="D18" s="9">
        <f aca="true" t="shared" si="0" ref="D18:D24">+B18-C18</f>
        <v>-25</v>
      </c>
      <c r="E18" s="23">
        <f aca="true" t="shared" si="1" ref="E18:E25">+D18/C18</f>
        <v>-0.000943040362127499</v>
      </c>
    </row>
    <row r="19" spans="1:5" ht="13.5">
      <c r="A19" s="28" t="s">
        <v>14</v>
      </c>
      <c r="B19" s="6">
        <v>3733</v>
      </c>
      <c r="C19" s="6">
        <v>3720</v>
      </c>
      <c r="D19" s="9">
        <f t="shared" si="0"/>
        <v>13</v>
      </c>
      <c r="E19" s="24">
        <f t="shared" si="1"/>
        <v>0.0034946236559139786</v>
      </c>
    </row>
    <row r="20" spans="1:5" ht="13.5">
      <c r="A20" s="28" t="s">
        <v>15</v>
      </c>
      <c r="B20" s="6">
        <v>2257</v>
      </c>
      <c r="C20" s="6">
        <v>2264</v>
      </c>
      <c r="D20" s="6">
        <f t="shared" si="0"/>
        <v>-7</v>
      </c>
      <c r="E20" s="24">
        <f t="shared" si="1"/>
        <v>-0.0030918727915194345</v>
      </c>
    </row>
    <row r="21" spans="1:5" ht="13.5">
      <c r="A21" s="28" t="s">
        <v>16</v>
      </c>
      <c r="B21" s="6">
        <v>3930</v>
      </c>
      <c r="C21" s="6">
        <v>3931</v>
      </c>
      <c r="D21" s="6">
        <f t="shared" si="0"/>
        <v>-1</v>
      </c>
      <c r="E21" s="24">
        <f t="shared" si="1"/>
        <v>-0.0002543881963876876</v>
      </c>
    </row>
    <row r="22" spans="1:5" ht="13.5">
      <c r="A22" s="27" t="s">
        <v>17</v>
      </c>
      <c r="B22" s="9">
        <v>2515</v>
      </c>
      <c r="C22" s="9">
        <v>2518</v>
      </c>
      <c r="D22" s="9">
        <f t="shared" si="0"/>
        <v>-3</v>
      </c>
      <c r="E22" s="23">
        <f t="shared" si="1"/>
        <v>-0.0011914217633042098</v>
      </c>
    </row>
    <row r="23" spans="1:5" ht="13.5">
      <c r="A23" s="28" t="s">
        <v>18</v>
      </c>
      <c r="B23" s="6">
        <v>17559</v>
      </c>
      <c r="C23" s="6">
        <v>17660</v>
      </c>
      <c r="D23" s="6">
        <f t="shared" si="0"/>
        <v>-101</v>
      </c>
      <c r="E23" s="24">
        <f t="shared" si="1"/>
        <v>-0.005719139297848245</v>
      </c>
    </row>
    <row r="24" spans="1:5" ht="14.25" thickBot="1">
      <c r="A24" s="29" t="s">
        <v>19</v>
      </c>
      <c r="B24" s="12">
        <v>2807</v>
      </c>
      <c r="C24" s="12">
        <v>2814</v>
      </c>
      <c r="D24" s="12">
        <f t="shared" si="0"/>
        <v>-7</v>
      </c>
      <c r="E24" s="25">
        <f t="shared" si="1"/>
        <v>-0.0024875621890547263</v>
      </c>
    </row>
    <row r="25" spans="1:5" ht="14.25" thickTop="1">
      <c r="A25" s="15" t="s">
        <v>4</v>
      </c>
      <c r="B25" s="16">
        <f>SUM(B18:B24)</f>
        <v>59286</v>
      </c>
      <c r="C25" s="35">
        <f>SUM(C18:C24)</f>
        <v>59417</v>
      </c>
      <c r="D25" s="34">
        <f>SUM(D18:D24)</f>
        <v>-131</v>
      </c>
      <c r="E25" s="26">
        <f t="shared" si="1"/>
        <v>-0.002204756214551391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v>58256</v>
      </c>
      <c r="C30" s="10">
        <v>58583</v>
      </c>
      <c r="D30" s="9">
        <f aca="true" t="shared" si="2" ref="D30:D36">+B30-C30</f>
        <v>-327</v>
      </c>
      <c r="E30" s="23">
        <f aca="true" t="shared" si="3" ref="E30:E37">+D30/C30</f>
        <v>-0.005581824078657631</v>
      </c>
    </row>
    <row r="31" spans="1:5" ht="13.5">
      <c r="A31" s="28" t="s">
        <v>14</v>
      </c>
      <c r="B31" s="7">
        <v>8256</v>
      </c>
      <c r="C31" s="7">
        <v>8305</v>
      </c>
      <c r="D31" s="6">
        <f t="shared" si="2"/>
        <v>-49</v>
      </c>
      <c r="E31" s="23">
        <f t="shared" si="3"/>
        <v>-0.005900060204695966</v>
      </c>
    </row>
    <row r="32" spans="1:5" ht="13.5">
      <c r="A32" s="28" t="s">
        <v>15</v>
      </c>
      <c r="B32" s="7">
        <v>4470</v>
      </c>
      <c r="C32" s="7">
        <v>4523</v>
      </c>
      <c r="D32" s="6">
        <f t="shared" si="2"/>
        <v>-53</v>
      </c>
      <c r="E32" s="23">
        <f t="shared" si="3"/>
        <v>-0.011717886358611542</v>
      </c>
    </row>
    <row r="33" spans="1:5" ht="13.5">
      <c r="A33" s="28" t="s">
        <v>16</v>
      </c>
      <c r="B33" s="7">
        <v>7323</v>
      </c>
      <c r="C33" s="7">
        <v>7369</v>
      </c>
      <c r="D33" s="6">
        <f t="shared" si="2"/>
        <v>-46</v>
      </c>
      <c r="E33" s="23">
        <f t="shared" si="3"/>
        <v>-0.006242366671190121</v>
      </c>
    </row>
    <row r="34" spans="1:5" ht="13.5">
      <c r="A34" s="27" t="s">
        <v>17</v>
      </c>
      <c r="B34" s="10">
        <v>4966</v>
      </c>
      <c r="C34" s="10">
        <v>4997</v>
      </c>
      <c r="D34" s="9">
        <f t="shared" si="2"/>
        <v>-31</v>
      </c>
      <c r="E34" s="23">
        <f t="shared" si="3"/>
        <v>-0.006203722233340004</v>
      </c>
    </row>
    <row r="35" spans="1:5" ht="13.5">
      <c r="A35" s="28" t="s">
        <v>18</v>
      </c>
      <c r="B35" s="7">
        <v>38036</v>
      </c>
      <c r="C35" s="7">
        <v>38240</v>
      </c>
      <c r="D35" s="6">
        <f t="shared" si="2"/>
        <v>-204</v>
      </c>
      <c r="E35" s="23">
        <f t="shared" si="3"/>
        <v>-0.005334728033472803</v>
      </c>
    </row>
    <row r="36" spans="1:5" ht="14.25" thickBot="1">
      <c r="A36" s="29" t="s">
        <v>19</v>
      </c>
      <c r="B36" s="13">
        <v>5535</v>
      </c>
      <c r="C36" s="13">
        <v>5562</v>
      </c>
      <c r="D36" s="12">
        <f t="shared" si="2"/>
        <v>-27</v>
      </c>
      <c r="E36" s="31">
        <f t="shared" si="3"/>
        <v>-0.0048543689320388345</v>
      </c>
    </row>
    <row r="37" spans="1:5" ht="14.25" thickTop="1">
      <c r="A37" s="15" t="s">
        <v>4</v>
      </c>
      <c r="B37" s="30">
        <f>SUM(B30:B36)</f>
        <v>126842</v>
      </c>
      <c r="C37" s="17">
        <f>SUM(C30:C36)</f>
        <v>127579</v>
      </c>
      <c r="D37" s="34">
        <f>SUM(D30:D36)</f>
        <v>-737</v>
      </c>
      <c r="E37" s="36">
        <f t="shared" si="3"/>
        <v>-0.0057768127983445555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50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27011</v>
      </c>
      <c r="C5" s="10">
        <v>58712</v>
      </c>
      <c r="D5" s="10">
        <v>28767</v>
      </c>
      <c r="E5" s="11">
        <v>29945</v>
      </c>
    </row>
    <row r="6" spans="1:5" ht="18" customHeight="1">
      <c r="A6" s="28" t="s">
        <v>14</v>
      </c>
      <c r="B6" s="6">
        <v>3737</v>
      </c>
      <c r="C6" s="7">
        <v>8231</v>
      </c>
      <c r="D6" s="7">
        <v>3852</v>
      </c>
      <c r="E6" s="8">
        <v>4379</v>
      </c>
    </row>
    <row r="7" spans="1:5" ht="18" customHeight="1">
      <c r="A7" s="28" t="s">
        <v>15</v>
      </c>
      <c r="B7" s="6">
        <v>2251</v>
      </c>
      <c r="C7" s="7">
        <v>4460</v>
      </c>
      <c r="D7" s="7">
        <v>2089</v>
      </c>
      <c r="E7" s="8">
        <v>2371</v>
      </c>
    </row>
    <row r="8" spans="1:5" ht="18" customHeight="1">
      <c r="A8" s="28" t="s">
        <v>16</v>
      </c>
      <c r="B8" s="6">
        <v>3923</v>
      </c>
      <c r="C8" s="7">
        <v>7308</v>
      </c>
      <c r="D8" s="7">
        <v>3388</v>
      </c>
      <c r="E8" s="8">
        <v>3920</v>
      </c>
    </row>
    <row r="9" spans="1:5" ht="18" customHeight="1">
      <c r="A9" s="27" t="s">
        <v>17</v>
      </c>
      <c r="B9" s="9">
        <v>2508</v>
      </c>
      <c r="C9" s="10">
        <v>4947</v>
      </c>
      <c r="D9" s="10">
        <v>2277</v>
      </c>
      <c r="E9" s="11">
        <v>2670</v>
      </c>
    </row>
    <row r="10" spans="1:5" ht="18" customHeight="1">
      <c r="A10" s="28" t="s">
        <v>18</v>
      </c>
      <c r="B10" s="6">
        <v>17802</v>
      </c>
      <c r="C10" s="7">
        <v>38238</v>
      </c>
      <c r="D10" s="7">
        <v>18356</v>
      </c>
      <c r="E10" s="8">
        <v>19882</v>
      </c>
    </row>
    <row r="11" spans="1:5" ht="18" customHeight="1" thickBot="1">
      <c r="A11" s="29" t="s">
        <v>19</v>
      </c>
      <c r="B11" s="12">
        <v>2814</v>
      </c>
      <c r="C11" s="13">
        <v>5524</v>
      </c>
      <c r="D11" s="13">
        <v>2649</v>
      </c>
      <c r="E11" s="14">
        <v>2875</v>
      </c>
    </row>
    <row r="12" spans="1:6" ht="19.5" customHeight="1" thickTop="1">
      <c r="A12" s="15" t="s">
        <v>4</v>
      </c>
      <c r="B12" s="30">
        <f>SUM(B5:B11)</f>
        <v>60046</v>
      </c>
      <c r="C12" s="21">
        <f>SUM(C5:C11)</f>
        <v>127420</v>
      </c>
      <c r="D12" s="21">
        <f>SUM(D5:D11)</f>
        <v>61378</v>
      </c>
      <c r="E12" s="21">
        <f>SUM(E5:E11)</f>
        <v>66042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v>27011</v>
      </c>
      <c r="C18" s="9">
        <v>26485</v>
      </c>
      <c r="D18" s="9">
        <f aca="true" t="shared" si="0" ref="D18:D24">+B18-C18</f>
        <v>526</v>
      </c>
      <c r="E18" s="23">
        <f aca="true" t="shared" si="1" ref="E18:E25">+D18/C18</f>
        <v>0.01986029828204644</v>
      </c>
    </row>
    <row r="19" spans="1:5" ht="13.5">
      <c r="A19" s="28" t="s">
        <v>14</v>
      </c>
      <c r="B19" s="6">
        <v>3737</v>
      </c>
      <c r="C19" s="6">
        <v>3733</v>
      </c>
      <c r="D19" s="9">
        <f t="shared" si="0"/>
        <v>4</v>
      </c>
      <c r="E19" s="24">
        <f t="shared" si="1"/>
        <v>0.0010715242432360033</v>
      </c>
    </row>
    <row r="20" spans="1:5" ht="13.5">
      <c r="A20" s="28" t="s">
        <v>15</v>
      </c>
      <c r="B20" s="6">
        <v>2251</v>
      </c>
      <c r="C20" s="6">
        <v>2257</v>
      </c>
      <c r="D20" s="6">
        <f t="shared" si="0"/>
        <v>-6</v>
      </c>
      <c r="E20" s="24">
        <f t="shared" si="1"/>
        <v>-0.002658396101019052</v>
      </c>
    </row>
    <row r="21" spans="1:5" ht="13.5">
      <c r="A21" s="28" t="s">
        <v>16</v>
      </c>
      <c r="B21" s="6">
        <v>3923</v>
      </c>
      <c r="C21" s="6">
        <v>3930</v>
      </c>
      <c r="D21" s="6">
        <f t="shared" si="0"/>
        <v>-7</v>
      </c>
      <c r="E21" s="24">
        <f t="shared" si="1"/>
        <v>-0.0017811704834605599</v>
      </c>
    </row>
    <row r="22" spans="1:5" ht="13.5">
      <c r="A22" s="27" t="s">
        <v>17</v>
      </c>
      <c r="B22" s="9">
        <v>2508</v>
      </c>
      <c r="C22" s="9">
        <v>2515</v>
      </c>
      <c r="D22" s="9">
        <f t="shared" si="0"/>
        <v>-7</v>
      </c>
      <c r="E22" s="23">
        <f t="shared" si="1"/>
        <v>-0.002783300198807157</v>
      </c>
    </row>
    <row r="23" spans="1:5" ht="13.5">
      <c r="A23" s="28" t="s">
        <v>18</v>
      </c>
      <c r="B23" s="6">
        <v>17802</v>
      </c>
      <c r="C23" s="6">
        <v>17559</v>
      </c>
      <c r="D23" s="6">
        <f t="shared" si="0"/>
        <v>243</v>
      </c>
      <c r="E23" s="24">
        <f t="shared" si="1"/>
        <v>0.013839056893900564</v>
      </c>
    </row>
    <row r="24" spans="1:5" ht="14.25" thickBot="1">
      <c r="A24" s="29" t="s">
        <v>19</v>
      </c>
      <c r="B24" s="12">
        <v>2814</v>
      </c>
      <c r="C24" s="12">
        <v>2807</v>
      </c>
      <c r="D24" s="12">
        <f t="shared" si="0"/>
        <v>7</v>
      </c>
      <c r="E24" s="25">
        <f t="shared" si="1"/>
        <v>0.0024937655860349127</v>
      </c>
    </row>
    <row r="25" spans="1:5" ht="14.25" thickTop="1">
      <c r="A25" s="15" t="s">
        <v>4</v>
      </c>
      <c r="B25" s="16">
        <f>SUM(B18:B24)</f>
        <v>60046</v>
      </c>
      <c r="C25" s="35">
        <f>SUM(C18:C24)</f>
        <v>59286</v>
      </c>
      <c r="D25" s="34">
        <f>SUM(D18:D24)</f>
        <v>760</v>
      </c>
      <c r="E25" s="26">
        <f t="shared" si="1"/>
        <v>0.01281921532908275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v>58712</v>
      </c>
      <c r="C30" s="10">
        <v>58256</v>
      </c>
      <c r="D30" s="9">
        <f aca="true" t="shared" si="2" ref="D30:D36">+B30-C30</f>
        <v>456</v>
      </c>
      <c r="E30" s="23">
        <f aca="true" t="shared" si="3" ref="E30:E37">+D30/C30</f>
        <v>0.007827519912112058</v>
      </c>
    </row>
    <row r="31" spans="1:5" ht="13.5">
      <c r="A31" s="28" t="s">
        <v>14</v>
      </c>
      <c r="B31" s="7">
        <v>8231</v>
      </c>
      <c r="C31" s="7">
        <v>8256</v>
      </c>
      <c r="D31" s="6">
        <f t="shared" si="2"/>
        <v>-25</v>
      </c>
      <c r="E31" s="23">
        <f t="shared" si="3"/>
        <v>-0.0030281007751937986</v>
      </c>
    </row>
    <row r="32" spans="1:5" ht="13.5">
      <c r="A32" s="28" t="s">
        <v>15</v>
      </c>
      <c r="B32" s="7">
        <v>4460</v>
      </c>
      <c r="C32" s="7">
        <v>4470</v>
      </c>
      <c r="D32" s="6">
        <f t="shared" si="2"/>
        <v>-10</v>
      </c>
      <c r="E32" s="23">
        <f t="shared" si="3"/>
        <v>-0.0022371364653243847</v>
      </c>
    </row>
    <row r="33" spans="1:5" ht="13.5">
      <c r="A33" s="28" t="s">
        <v>16</v>
      </c>
      <c r="B33" s="7">
        <v>7308</v>
      </c>
      <c r="C33" s="7">
        <v>7323</v>
      </c>
      <c r="D33" s="6">
        <f t="shared" si="2"/>
        <v>-15</v>
      </c>
      <c r="E33" s="23">
        <f t="shared" si="3"/>
        <v>-0.0020483408439164277</v>
      </c>
    </row>
    <row r="34" spans="1:5" ht="13.5">
      <c r="A34" s="27" t="s">
        <v>17</v>
      </c>
      <c r="B34" s="10">
        <v>4947</v>
      </c>
      <c r="C34" s="10">
        <v>4966</v>
      </c>
      <c r="D34" s="9">
        <f t="shared" si="2"/>
        <v>-19</v>
      </c>
      <c r="E34" s="23">
        <f t="shared" si="3"/>
        <v>-0.0038260169150221507</v>
      </c>
    </row>
    <row r="35" spans="1:5" ht="13.5">
      <c r="A35" s="28" t="s">
        <v>18</v>
      </c>
      <c r="B35" s="7">
        <v>38238</v>
      </c>
      <c r="C35" s="7">
        <v>38036</v>
      </c>
      <c r="D35" s="6">
        <f t="shared" si="2"/>
        <v>202</v>
      </c>
      <c r="E35" s="23">
        <f t="shared" si="3"/>
        <v>0.005310758229046167</v>
      </c>
    </row>
    <row r="36" spans="1:5" ht="14.25" thickBot="1">
      <c r="A36" s="29" t="s">
        <v>19</v>
      </c>
      <c r="B36" s="13">
        <v>5524</v>
      </c>
      <c r="C36" s="13">
        <v>5535</v>
      </c>
      <c r="D36" s="12">
        <f t="shared" si="2"/>
        <v>-11</v>
      </c>
      <c r="E36" s="31">
        <f t="shared" si="3"/>
        <v>-0.001987353206865402</v>
      </c>
    </row>
    <row r="37" spans="1:5" ht="14.25" thickTop="1">
      <c r="A37" s="15" t="s">
        <v>4</v>
      </c>
      <c r="B37" s="30">
        <f>SUM(B30:B36)</f>
        <v>127420</v>
      </c>
      <c r="C37" s="17">
        <f>SUM(C30:C36)</f>
        <v>126842</v>
      </c>
      <c r="D37" s="34">
        <f>SUM(D30:D36)</f>
        <v>578</v>
      </c>
      <c r="E37" s="36">
        <f t="shared" si="3"/>
        <v>0.004556850254647514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24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26070</v>
      </c>
      <c r="C5" s="10">
        <v>58406</v>
      </c>
      <c r="D5" s="10">
        <v>28509</v>
      </c>
      <c r="E5" s="11">
        <v>29897</v>
      </c>
    </row>
    <row r="6" spans="1:5" ht="18" customHeight="1">
      <c r="A6" s="28" t="s">
        <v>14</v>
      </c>
      <c r="B6" s="6">
        <v>3730</v>
      </c>
      <c r="C6" s="7">
        <v>8506</v>
      </c>
      <c r="D6" s="7">
        <v>4045</v>
      </c>
      <c r="E6" s="8">
        <v>4461</v>
      </c>
    </row>
    <row r="7" spans="1:5" ht="18" customHeight="1">
      <c r="A7" s="28" t="s">
        <v>15</v>
      </c>
      <c r="B7" s="6">
        <v>2307</v>
      </c>
      <c r="C7" s="7">
        <v>4708</v>
      </c>
      <c r="D7" s="7">
        <v>2196</v>
      </c>
      <c r="E7" s="8">
        <v>2512</v>
      </c>
    </row>
    <row r="8" spans="1:5" ht="18" customHeight="1">
      <c r="A8" s="28" t="s">
        <v>16</v>
      </c>
      <c r="B8" s="6">
        <v>4014</v>
      </c>
      <c r="C8" s="7">
        <v>7747</v>
      </c>
      <c r="D8" s="7">
        <v>3577</v>
      </c>
      <c r="E8" s="8">
        <v>4170</v>
      </c>
    </row>
    <row r="9" spans="1:5" ht="18" customHeight="1">
      <c r="A9" s="27" t="s">
        <v>17</v>
      </c>
      <c r="B9" s="9">
        <v>2514</v>
      </c>
      <c r="C9" s="10">
        <v>5139</v>
      </c>
      <c r="D9" s="10">
        <v>2397</v>
      </c>
      <c r="E9" s="11">
        <v>2742</v>
      </c>
    </row>
    <row r="10" spans="1:5" ht="18" customHeight="1">
      <c r="A10" s="28" t="s">
        <v>18</v>
      </c>
      <c r="B10" s="6">
        <v>17270</v>
      </c>
      <c r="C10" s="7">
        <v>37831</v>
      </c>
      <c r="D10" s="7">
        <v>18109</v>
      </c>
      <c r="E10" s="8">
        <v>19722</v>
      </c>
    </row>
    <row r="11" spans="1:5" ht="18" customHeight="1" thickBot="1">
      <c r="A11" s="29" t="s">
        <v>19</v>
      </c>
      <c r="B11" s="12">
        <v>2891</v>
      </c>
      <c r="C11" s="13">
        <v>5864</v>
      </c>
      <c r="D11" s="13">
        <v>2828</v>
      </c>
      <c r="E11" s="14">
        <v>3036</v>
      </c>
    </row>
    <row r="12" spans="1:6" ht="19.5" customHeight="1" thickTop="1">
      <c r="A12" s="15" t="s">
        <v>4</v>
      </c>
      <c r="B12" s="30">
        <f>SUM(B5:B11)</f>
        <v>58796</v>
      </c>
      <c r="C12" s="21">
        <f>SUM(C5:C11)</f>
        <v>128201</v>
      </c>
      <c r="D12" s="21">
        <f>SUM(D5:D11)</f>
        <v>61661</v>
      </c>
      <c r="E12" s="21">
        <f>SUM(E5:E11)</f>
        <v>66540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v>26070</v>
      </c>
      <c r="C18" s="9">
        <v>26092</v>
      </c>
      <c r="D18" s="9">
        <f aca="true" t="shared" si="0" ref="D18:D24">+B18-C18</f>
        <v>-22</v>
      </c>
      <c r="E18" s="23">
        <f>+D18/C18</f>
        <v>-0.0008431703204047217</v>
      </c>
    </row>
    <row r="19" spans="1:5" ht="13.5">
      <c r="A19" s="28" t="s">
        <v>14</v>
      </c>
      <c r="B19" s="6">
        <v>3730</v>
      </c>
      <c r="C19" s="6">
        <v>3727</v>
      </c>
      <c r="D19" s="9">
        <f t="shared" si="0"/>
        <v>3</v>
      </c>
      <c r="E19" s="24">
        <f>+D19/C19</f>
        <v>0.0008049369466058492</v>
      </c>
    </row>
    <row r="20" spans="1:5" ht="13.5">
      <c r="A20" s="28" t="s">
        <v>15</v>
      </c>
      <c r="B20" s="6">
        <v>2307</v>
      </c>
      <c r="C20" s="6">
        <v>2310</v>
      </c>
      <c r="D20" s="6">
        <f t="shared" si="0"/>
        <v>-3</v>
      </c>
      <c r="E20" s="24">
        <f aca="true" t="shared" si="1" ref="E20:E25">+D20/C20</f>
        <v>-0.0012987012987012987</v>
      </c>
    </row>
    <row r="21" spans="1:5" ht="13.5">
      <c r="A21" s="28" t="s">
        <v>16</v>
      </c>
      <c r="B21" s="6">
        <v>4014</v>
      </c>
      <c r="C21" s="6">
        <v>4018</v>
      </c>
      <c r="D21" s="6">
        <f t="shared" si="0"/>
        <v>-4</v>
      </c>
      <c r="E21" s="24">
        <f t="shared" si="1"/>
        <v>-0.0009955201592832255</v>
      </c>
    </row>
    <row r="22" spans="1:5" ht="13.5">
      <c r="A22" s="27" t="s">
        <v>17</v>
      </c>
      <c r="B22" s="9">
        <v>2514</v>
      </c>
      <c r="C22" s="9">
        <v>2519</v>
      </c>
      <c r="D22" s="9">
        <f t="shared" si="0"/>
        <v>-5</v>
      </c>
      <c r="E22" s="23">
        <f t="shared" si="1"/>
        <v>-0.001984914648670107</v>
      </c>
    </row>
    <row r="23" spans="1:5" ht="13.5">
      <c r="A23" s="28" t="s">
        <v>18</v>
      </c>
      <c r="B23" s="6">
        <v>17270</v>
      </c>
      <c r="C23" s="6">
        <v>17263</v>
      </c>
      <c r="D23" s="6">
        <f t="shared" si="0"/>
        <v>7</v>
      </c>
      <c r="E23" s="24">
        <f t="shared" si="1"/>
        <v>0.0004054915136418931</v>
      </c>
    </row>
    <row r="24" spans="1:5" ht="14.25" thickBot="1">
      <c r="A24" s="29" t="s">
        <v>19</v>
      </c>
      <c r="B24" s="12">
        <v>2891</v>
      </c>
      <c r="C24" s="12">
        <v>2891</v>
      </c>
      <c r="D24" s="12">
        <f t="shared" si="0"/>
        <v>0</v>
      </c>
      <c r="E24" s="25">
        <f t="shared" si="1"/>
        <v>0</v>
      </c>
    </row>
    <row r="25" spans="1:5" ht="14.25" thickTop="1">
      <c r="A25" s="15" t="s">
        <v>4</v>
      </c>
      <c r="B25" s="16">
        <f>SUM(B18:B24)</f>
        <v>58796</v>
      </c>
      <c r="C25" s="35">
        <f>SUM(C18:C24)</f>
        <v>58820</v>
      </c>
      <c r="D25" s="34">
        <f>SUM(D18:D24)</f>
        <v>-24</v>
      </c>
      <c r="E25" s="26">
        <f t="shared" si="1"/>
        <v>-0.00040802448146888814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v>58406</v>
      </c>
      <c r="C30" s="10">
        <v>58457</v>
      </c>
      <c r="D30" s="9">
        <f aca="true" t="shared" si="2" ref="D30:D36">+B30-C30</f>
        <v>-51</v>
      </c>
      <c r="E30" s="23">
        <f aca="true" t="shared" si="3" ref="E30:E37">+D30/C30</f>
        <v>-0.0008724361496484595</v>
      </c>
    </row>
    <row r="31" spans="1:5" ht="13.5">
      <c r="A31" s="28" t="s">
        <v>14</v>
      </c>
      <c r="B31" s="7">
        <v>8506</v>
      </c>
      <c r="C31" s="7">
        <v>8497</v>
      </c>
      <c r="D31" s="6">
        <f t="shared" si="2"/>
        <v>9</v>
      </c>
      <c r="E31" s="23">
        <f t="shared" si="3"/>
        <v>0.00105919736377545</v>
      </c>
    </row>
    <row r="32" spans="1:5" ht="13.5">
      <c r="A32" s="28" t="s">
        <v>15</v>
      </c>
      <c r="B32" s="7">
        <v>4708</v>
      </c>
      <c r="C32" s="7">
        <v>4715</v>
      </c>
      <c r="D32" s="6">
        <f t="shared" si="2"/>
        <v>-7</v>
      </c>
      <c r="E32" s="23">
        <f t="shared" si="3"/>
        <v>-0.0014846235418875928</v>
      </c>
    </row>
    <row r="33" spans="1:5" ht="13.5">
      <c r="A33" s="28" t="s">
        <v>16</v>
      </c>
      <c r="B33" s="7">
        <v>7747</v>
      </c>
      <c r="C33" s="7">
        <v>7756</v>
      </c>
      <c r="D33" s="6">
        <f t="shared" si="2"/>
        <v>-9</v>
      </c>
      <c r="E33" s="23">
        <f t="shared" si="3"/>
        <v>-0.0011603919546157814</v>
      </c>
    </row>
    <row r="34" spans="1:5" ht="13.5">
      <c r="A34" s="27" t="s">
        <v>17</v>
      </c>
      <c r="B34" s="10">
        <v>5139</v>
      </c>
      <c r="C34" s="10">
        <v>5150</v>
      </c>
      <c r="D34" s="9">
        <f t="shared" si="2"/>
        <v>-11</v>
      </c>
      <c r="E34" s="23">
        <f t="shared" si="3"/>
        <v>-0.0021359223300970874</v>
      </c>
    </row>
    <row r="35" spans="1:5" ht="13.5">
      <c r="A35" s="28" t="s">
        <v>18</v>
      </c>
      <c r="B35" s="7">
        <v>37831</v>
      </c>
      <c r="C35" s="7">
        <v>37784</v>
      </c>
      <c r="D35" s="6">
        <f t="shared" si="2"/>
        <v>47</v>
      </c>
      <c r="E35" s="23">
        <f t="shared" si="3"/>
        <v>0.001243912767308914</v>
      </c>
    </row>
    <row r="36" spans="1:5" ht="14.25" thickBot="1">
      <c r="A36" s="29" t="s">
        <v>19</v>
      </c>
      <c r="B36" s="13">
        <v>5864</v>
      </c>
      <c r="C36" s="13">
        <v>5870</v>
      </c>
      <c r="D36" s="12">
        <f t="shared" si="2"/>
        <v>-6</v>
      </c>
      <c r="E36" s="31">
        <f t="shared" si="3"/>
        <v>-0.0010221465076660989</v>
      </c>
    </row>
    <row r="37" spans="1:5" ht="14.25" thickTop="1">
      <c r="A37" s="15" t="s">
        <v>4</v>
      </c>
      <c r="B37" s="30">
        <f>SUM(B30:B36)</f>
        <v>128201</v>
      </c>
      <c r="C37" s="17">
        <f>SUM(C30:C36)</f>
        <v>128229</v>
      </c>
      <c r="D37" s="34">
        <f>SUM(D30:D36)</f>
        <v>-28</v>
      </c>
      <c r="E37" s="36">
        <f t="shared" si="3"/>
        <v>-0.00021835934149061446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51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26995</v>
      </c>
      <c r="C5" s="48">
        <v>58684</v>
      </c>
      <c r="D5" s="48">
        <v>28745</v>
      </c>
      <c r="E5" s="49">
        <v>29939</v>
      </c>
      <c r="F5" s="50"/>
      <c r="G5" s="50"/>
      <c r="H5" s="50"/>
      <c r="I5" s="50"/>
    </row>
    <row r="6" spans="1:9" ht="18" customHeight="1">
      <c r="A6" s="51" t="s">
        <v>14</v>
      </c>
      <c r="B6" s="52">
        <v>3737</v>
      </c>
      <c r="C6" s="53">
        <v>8216</v>
      </c>
      <c r="D6" s="53">
        <v>3846</v>
      </c>
      <c r="E6" s="54">
        <v>4370</v>
      </c>
      <c r="F6" s="50"/>
      <c r="G6" s="50"/>
      <c r="H6" s="50"/>
      <c r="I6" s="50"/>
    </row>
    <row r="7" spans="1:9" ht="18" customHeight="1">
      <c r="A7" s="51" t="s">
        <v>15</v>
      </c>
      <c r="B7" s="52">
        <v>2248</v>
      </c>
      <c r="C7" s="53">
        <v>4454</v>
      </c>
      <c r="D7" s="53">
        <v>2085</v>
      </c>
      <c r="E7" s="54">
        <v>2369</v>
      </c>
      <c r="F7" s="50"/>
      <c r="G7" s="50"/>
      <c r="H7" s="50"/>
      <c r="I7" s="50"/>
    </row>
    <row r="8" spans="1:9" ht="18" customHeight="1">
      <c r="A8" s="51" t="s">
        <v>16</v>
      </c>
      <c r="B8" s="52">
        <v>3914</v>
      </c>
      <c r="C8" s="53">
        <v>7278</v>
      </c>
      <c r="D8" s="53">
        <v>3375</v>
      </c>
      <c r="E8" s="54">
        <v>3903</v>
      </c>
      <c r="F8" s="50"/>
      <c r="G8" s="50"/>
      <c r="H8" s="50"/>
      <c r="I8" s="50"/>
    </row>
    <row r="9" spans="1:9" ht="18" customHeight="1">
      <c r="A9" s="46" t="s">
        <v>17</v>
      </c>
      <c r="B9" s="47">
        <v>2530</v>
      </c>
      <c r="C9" s="48">
        <v>4975</v>
      </c>
      <c r="D9" s="48">
        <v>2283</v>
      </c>
      <c r="E9" s="49">
        <v>2692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17825</v>
      </c>
      <c r="C10" s="53">
        <v>38278</v>
      </c>
      <c r="D10" s="53">
        <v>18371</v>
      </c>
      <c r="E10" s="54">
        <v>19907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2818</v>
      </c>
      <c r="C11" s="57">
        <v>5514</v>
      </c>
      <c r="D11" s="57">
        <v>2641</v>
      </c>
      <c r="E11" s="58">
        <v>2873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60067</v>
      </c>
      <c r="C12" s="61">
        <f>SUM(C5:C11)</f>
        <v>127399</v>
      </c>
      <c r="D12" s="61">
        <f>SUM(D5:D11)</f>
        <v>61346</v>
      </c>
      <c r="E12" s="62">
        <f>SUM(E5:E11)</f>
        <v>66053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26995</v>
      </c>
      <c r="C18" s="49">
        <v>27011</v>
      </c>
      <c r="D18" s="47">
        <f aca="true" t="shared" si="0" ref="D18:D24">+B18-C18</f>
        <v>-16</v>
      </c>
      <c r="E18" s="65">
        <f aca="true" t="shared" si="1" ref="E18:E25">+D18/C18</f>
        <v>-0.0005923512642997297</v>
      </c>
    </row>
    <row r="19" spans="1:5" ht="13.5">
      <c r="A19" s="51" t="s">
        <v>14</v>
      </c>
      <c r="B19" s="52">
        <v>3737</v>
      </c>
      <c r="C19" s="54">
        <v>3737</v>
      </c>
      <c r="D19" s="47">
        <f t="shared" si="0"/>
        <v>0</v>
      </c>
      <c r="E19" s="66">
        <f t="shared" si="1"/>
        <v>0</v>
      </c>
    </row>
    <row r="20" spans="1:5" ht="13.5">
      <c r="A20" s="51" t="s">
        <v>15</v>
      </c>
      <c r="B20" s="52">
        <v>2248</v>
      </c>
      <c r="C20" s="54">
        <v>2251</v>
      </c>
      <c r="D20" s="52">
        <f t="shared" si="0"/>
        <v>-3</v>
      </c>
      <c r="E20" s="66">
        <f t="shared" si="1"/>
        <v>-0.0013327410039982231</v>
      </c>
    </row>
    <row r="21" spans="1:5" ht="13.5">
      <c r="A21" s="51" t="s">
        <v>16</v>
      </c>
      <c r="B21" s="52">
        <v>3914</v>
      </c>
      <c r="C21" s="54">
        <v>3923</v>
      </c>
      <c r="D21" s="52">
        <f t="shared" si="0"/>
        <v>-9</v>
      </c>
      <c r="E21" s="66">
        <f t="shared" si="1"/>
        <v>-0.0022941626306398166</v>
      </c>
    </row>
    <row r="22" spans="1:5" ht="13.5">
      <c r="A22" s="46" t="s">
        <v>17</v>
      </c>
      <c r="B22" s="47">
        <v>2530</v>
      </c>
      <c r="C22" s="49">
        <v>2508</v>
      </c>
      <c r="D22" s="47">
        <f t="shared" si="0"/>
        <v>22</v>
      </c>
      <c r="E22" s="65">
        <f t="shared" si="1"/>
        <v>0.008771929824561403</v>
      </c>
    </row>
    <row r="23" spans="1:5" ht="13.5">
      <c r="A23" s="51" t="s">
        <v>18</v>
      </c>
      <c r="B23" s="52">
        <v>17825</v>
      </c>
      <c r="C23" s="54">
        <v>17802</v>
      </c>
      <c r="D23" s="52">
        <f t="shared" si="0"/>
        <v>23</v>
      </c>
      <c r="E23" s="66">
        <f t="shared" si="1"/>
        <v>0.0012919896640826874</v>
      </c>
    </row>
    <row r="24" spans="1:5" ht="14.25" thickBot="1">
      <c r="A24" s="55" t="s">
        <v>19</v>
      </c>
      <c r="B24" s="56">
        <v>2818</v>
      </c>
      <c r="C24" s="58">
        <v>2814</v>
      </c>
      <c r="D24" s="56">
        <f t="shared" si="0"/>
        <v>4</v>
      </c>
      <c r="E24" s="67">
        <f t="shared" si="1"/>
        <v>0.0014214641080312722</v>
      </c>
    </row>
    <row r="25" spans="1:5" ht="14.25" thickTop="1">
      <c r="A25" s="59" t="s">
        <v>4</v>
      </c>
      <c r="B25" s="68">
        <f>SUM(B18:B24)</f>
        <v>60067</v>
      </c>
      <c r="C25" s="62">
        <f>SUM(C18:C24)</f>
        <v>60046</v>
      </c>
      <c r="D25" s="69">
        <f>SUM(D18:D24)</f>
        <v>21</v>
      </c>
      <c r="E25" s="70">
        <f t="shared" si="1"/>
        <v>0.00034973187223128935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58684</v>
      </c>
      <c r="C30" s="48">
        <v>58712</v>
      </c>
      <c r="D30" s="47">
        <f aca="true" t="shared" si="2" ref="D30:D36">+B30-C30</f>
        <v>-28</v>
      </c>
      <c r="E30" s="65">
        <f aca="true" t="shared" si="3" ref="E30:E37">+D30/C30</f>
        <v>-0.00047690421038288597</v>
      </c>
    </row>
    <row r="31" spans="1:5" ht="13.5">
      <c r="A31" s="51" t="s">
        <v>14</v>
      </c>
      <c r="B31" s="53">
        <v>8216</v>
      </c>
      <c r="C31" s="53">
        <v>8231</v>
      </c>
      <c r="D31" s="52">
        <f t="shared" si="2"/>
        <v>-15</v>
      </c>
      <c r="E31" s="65">
        <f t="shared" si="3"/>
        <v>-0.0018223788118090147</v>
      </c>
    </row>
    <row r="32" spans="1:5" ht="13.5">
      <c r="A32" s="51" t="s">
        <v>15</v>
      </c>
      <c r="B32" s="53">
        <v>4454</v>
      </c>
      <c r="C32" s="53">
        <v>4460</v>
      </c>
      <c r="D32" s="52">
        <f t="shared" si="2"/>
        <v>-6</v>
      </c>
      <c r="E32" s="65">
        <f t="shared" si="3"/>
        <v>-0.0013452914798206279</v>
      </c>
    </row>
    <row r="33" spans="1:5" ht="13.5">
      <c r="A33" s="51" t="s">
        <v>16</v>
      </c>
      <c r="B33" s="53">
        <v>7278</v>
      </c>
      <c r="C33" s="53">
        <v>7308</v>
      </c>
      <c r="D33" s="52">
        <f t="shared" si="2"/>
        <v>-30</v>
      </c>
      <c r="E33" s="65">
        <f t="shared" si="3"/>
        <v>-0.004105090311986864</v>
      </c>
    </row>
    <row r="34" spans="1:5" ht="13.5">
      <c r="A34" s="46" t="s">
        <v>17</v>
      </c>
      <c r="B34" s="48">
        <v>4975</v>
      </c>
      <c r="C34" s="48">
        <v>4947</v>
      </c>
      <c r="D34" s="47">
        <f t="shared" si="2"/>
        <v>28</v>
      </c>
      <c r="E34" s="65">
        <f t="shared" si="3"/>
        <v>0.005659995957145745</v>
      </c>
    </row>
    <row r="35" spans="1:5" ht="13.5">
      <c r="A35" s="51" t="s">
        <v>18</v>
      </c>
      <c r="B35" s="53">
        <v>38278</v>
      </c>
      <c r="C35" s="53">
        <v>38238</v>
      </c>
      <c r="D35" s="52">
        <f t="shared" si="2"/>
        <v>40</v>
      </c>
      <c r="E35" s="65">
        <f t="shared" si="3"/>
        <v>0.0010460798158899525</v>
      </c>
    </row>
    <row r="36" spans="1:5" ht="14.25" thickBot="1">
      <c r="A36" s="55" t="s">
        <v>19</v>
      </c>
      <c r="B36" s="57">
        <v>5514</v>
      </c>
      <c r="C36" s="57">
        <v>5524</v>
      </c>
      <c r="D36" s="56">
        <f t="shared" si="2"/>
        <v>-10</v>
      </c>
      <c r="E36" s="73">
        <f t="shared" si="3"/>
        <v>-0.0018102824040550326</v>
      </c>
    </row>
    <row r="37" spans="1:5" ht="14.25" thickTop="1">
      <c r="A37" s="59" t="s">
        <v>4</v>
      </c>
      <c r="B37" s="60">
        <f>SUM(B30:B36)</f>
        <v>127399</v>
      </c>
      <c r="C37" s="62">
        <f>SUM(C30:C36)</f>
        <v>127420</v>
      </c>
      <c r="D37" s="69">
        <f>SUM(D30:D36)</f>
        <v>-21</v>
      </c>
      <c r="E37" s="74">
        <f t="shared" si="3"/>
        <v>-0.0001648092921048501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52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26995</v>
      </c>
      <c r="C5" s="48">
        <v>58685</v>
      </c>
      <c r="D5" s="48">
        <v>28734</v>
      </c>
      <c r="E5" s="49">
        <v>29951</v>
      </c>
      <c r="F5" s="50"/>
      <c r="G5" s="50"/>
      <c r="H5" s="50"/>
      <c r="I5" s="50"/>
    </row>
    <row r="6" spans="1:9" ht="18" customHeight="1">
      <c r="A6" s="51" t="s">
        <v>14</v>
      </c>
      <c r="B6" s="52">
        <v>3727</v>
      </c>
      <c r="C6" s="53">
        <v>8197</v>
      </c>
      <c r="D6" s="53">
        <v>3837</v>
      </c>
      <c r="E6" s="54">
        <v>4360</v>
      </c>
      <c r="F6" s="50"/>
      <c r="G6" s="50"/>
      <c r="H6" s="50"/>
      <c r="I6" s="50"/>
    </row>
    <row r="7" spans="1:9" ht="18" customHeight="1">
      <c r="A7" s="51" t="s">
        <v>15</v>
      </c>
      <c r="B7" s="52">
        <v>2245</v>
      </c>
      <c r="C7" s="53">
        <v>4452</v>
      </c>
      <c r="D7" s="53">
        <v>2087</v>
      </c>
      <c r="E7" s="54">
        <v>2365</v>
      </c>
      <c r="F7" s="50"/>
      <c r="G7" s="50"/>
      <c r="H7" s="50"/>
      <c r="I7" s="50"/>
    </row>
    <row r="8" spans="1:9" ht="18" customHeight="1">
      <c r="A8" s="51" t="s">
        <v>16</v>
      </c>
      <c r="B8" s="52">
        <v>3912</v>
      </c>
      <c r="C8" s="53">
        <v>7270</v>
      </c>
      <c r="D8" s="53">
        <v>3370</v>
      </c>
      <c r="E8" s="54">
        <v>3900</v>
      </c>
      <c r="F8" s="50"/>
      <c r="G8" s="50"/>
      <c r="H8" s="50"/>
      <c r="I8" s="50"/>
    </row>
    <row r="9" spans="1:9" ht="18" customHeight="1">
      <c r="A9" s="46" t="s">
        <v>17</v>
      </c>
      <c r="B9" s="47">
        <v>2514</v>
      </c>
      <c r="C9" s="48">
        <v>4953</v>
      </c>
      <c r="D9" s="48">
        <v>2283</v>
      </c>
      <c r="E9" s="49">
        <v>2670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17839</v>
      </c>
      <c r="C10" s="53">
        <v>38276</v>
      </c>
      <c r="D10" s="53">
        <v>18357</v>
      </c>
      <c r="E10" s="54">
        <v>19919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2813</v>
      </c>
      <c r="C11" s="57">
        <v>5509</v>
      </c>
      <c r="D11" s="57">
        <v>2639</v>
      </c>
      <c r="E11" s="58">
        <v>2870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60045</v>
      </c>
      <c r="C12" s="61">
        <f>SUM(C5:C11)</f>
        <v>127342</v>
      </c>
      <c r="D12" s="61">
        <f>SUM(D5:D11)</f>
        <v>61307</v>
      </c>
      <c r="E12" s="62">
        <f>SUM(E5:E11)</f>
        <v>66035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26995</v>
      </c>
      <c r="C18" s="49">
        <v>26995</v>
      </c>
      <c r="D18" s="47">
        <f aca="true" t="shared" si="0" ref="D18:D24">+B18-C18</f>
        <v>0</v>
      </c>
      <c r="E18" s="65">
        <f aca="true" t="shared" si="1" ref="E18:E25">+D18/C18</f>
        <v>0</v>
      </c>
    </row>
    <row r="19" spans="1:5" ht="13.5">
      <c r="A19" s="51" t="s">
        <v>14</v>
      </c>
      <c r="B19" s="52">
        <v>3727</v>
      </c>
      <c r="C19" s="54">
        <v>3737</v>
      </c>
      <c r="D19" s="47">
        <f t="shared" si="0"/>
        <v>-10</v>
      </c>
      <c r="E19" s="66">
        <f t="shared" si="1"/>
        <v>-0.002675943270002676</v>
      </c>
    </row>
    <row r="20" spans="1:5" ht="13.5">
      <c r="A20" s="51" t="s">
        <v>15</v>
      </c>
      <c r="B20" s="52">
        <v>2245</v>
      </c>
      <c r="C20" s="54">
        <v>2248</v>
      </c>
      <c r="D20" s="52">
        <f t="shared" si="0"/>
        <v>-3</v>
      </c>
      <c r="E20" s="66">
        <f t="shared" si="1"/>
        <v>-0.0013345195729537367</v>
      </c>
    </row>
    <row r="21" spans="1:5" ht="13.5">
      <c r="A21" s="51" t="s">
        <v>16</v>
      </c>
      <c r="B21" s="52">
        <v>3912</v>
      </c>
      <c r="C21" s="54">
        <v>3914</v>
      </c>
      <c r="D21" s="52">
        <f t="shared" si="0"/>
        <v>-2</v>
      </c>
      <c r="E21" s="66">
        <f t="shared" si="1"/>
        <v>-0.000510986203372509</v>
      </c>
    </row>
    <row r="22" spans="1:5" ht="13.5">
      <c r="A22" s="46" t="s">
        <v>17</v>
      </c>
      <c r="B22" s="47">
        <v>2514</v>
      </c>
      <c r="C22" s="49">
        <v>2530</v>
      </c>
      <c r="D22" s="47">
        <f t="shared" si="0"/>
        <v>-16</v>
      </c>
      <c r="E22" s="65">
        <f t="shared" si="1"/>
        <v>-0.006324110671936759</v>
      </c>
    </row>
    <row r="23" spans="1:5" ht="13.5">
      <c r="A23" s="51" t="s">
        <v>18</v>
      </c>
      <c r="B23" s="52">
        <v>17839</v>
      </c>
      <c r="C23" s="54">
        <v>17825</v>
      </c>
      <c r="D23" s="52">
        <f t="shared" si="0"/>
        <v>14</v>
      </c>
      <c r="E23" s="66">
        <f t="shared" si="1"/>
        <v>0.0007854137447405329</v>
      </c>
    </row>
    <row r="24" spans="1:5" ht="14.25" thickBot="1">
      <c r="A24" s="55" t="s">
        <v>19</v>
      </c>
      <c r="B24" s="56">
        <v>2813</v>
      </c>
      <c r="C24" s="58">
        <v>2818</v>
      </c>
      <c r="D24" s="56">
        <f t="shared" si="0"/>
        <v>-5</v>
      </c>
      <c r="E24" s="67">
        <f t="shared" si="1"/>
        <v>-0.0017743080198722497</v>
      </c>
    </row>
    <row r="25" spans="1:5" ht="14.25" thickTop="1">
      <c r="A25" s="59" t="s">
        <v>4</v>
      </c>
      <c r="B25" s="68">
        <f>SUM(B18:B24)</f>
        <v>60045</v>
      </c>
      <c r="C25" s="62">
        <f>SUM(C18:C24)</f>
        <v>60067</v>
      </c>
      <c r="D25" s="69">
        <f>SUM(D18:D24)</f>
        <v>-22</v>
      </c>
      <c r="E25" s="70">
        <f t="shared" si="1"/>
        <v>-0.00036625767892520017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58685</v>
      </c>
      <c r="C30" s="48">
        <v>58684</v>
      </c>
      <c r="D30" s="47">
        <f aca="true" t="shared" si="2" ref="D30:D36">+B30-C30</f>
        <v>1</v>
      </c>
      <c r="E30" s="65">
        <f aca="true" t="shared" si="3" ref="E30:E37">+D30/C30</f>
        <v>1.704041987594574E-05</v>
      </c>
    </row>
    <row r="31" spans="1:5" ht="13.5">
      <c r="A31" s="51" t="s">
        <v>14</v>
      </c>
      <c r="B31" s="53">
        <v>8197</v>
      </c>
      <c r="C31" s="53">
        <v>8216</v>
      </c>
      <c r="D31" s="52">
        <f t="shared" si="2"/>
        <v>-19</v>
      </c>
      <c r="E31" s="65">
        <f t="shared" si="3"/>
        <v>-0.0023125608568646543</v>
      </c>
    </row>
    <row r="32" spans="1:5" ht="13.5">
      <c r="A32" s="51" t="s">
        <v>15</v>
      </c>
      <c r="B32" s="53">
        <v>4452</v>
      </c>
      <c r="C32" s="53">
        <v>4454</v>
      </c>
      <c r="D32" s="52">
        <f t="shared" si="2"/>
        <v>-2</v>
      </c>
      <c r="E32" s="65">
        <f t="shared" si="3"/>
        <v>-0.000449034575662326</v>
      </c>
    </row>
    <row r="33" spans="1:5" ht="13.5">
      <c r="A33" s="51" t="s">
        <v>16</v>
      </c>
      <c r="B33" s="53">
        <v>7270</v>
      </c>
      <c r="C33" s="53">
        <v>7278</v>
      </c>
      <c r="D33" s="52">
        <f t="shared" si="2"/>
        <v>-8</v>
      </c>
      <c r="E33" s="65">
        <f t="shared" si="3"/>
        <v>-0.0010992030777686177</v>
      </c>
    </row>
    <row r="34" spans="1:5" ht="13.5">
      <c r="A34" s="46" t="s">
        <v>17</v>
      </c>
      <c r="B34" s="48">
        <v>4953</v>
      </c>
      <c r="C34" s="48">
        <v>4975</v>
      </c>
      <c r="D34" s="47">
        <f t="shared" si="2"/>
        <v>-22</v>
      </c>
      <c r="E34" s="65">
        <f t="shared" si="3"/>
        <v>-0.004422110552763819</v>
      </c>
    </row>
    <row r="35" spans="1:5" ht="13.5">
      <c r="A35" s="51" t="s">
        <v>18</v>
      </c>
      <c r="B35" s="53">
        <v>38276</v>
      </c>
      <c r="C35" s="53">
        <v>38278</v>
      </c>
      <c r="D35" s="52">
        <f t="shared" si="2"/>
        <v>-2</v>
      </c>
      <c r="E35" s="65">
        <f t="shared" si="3"/>
        <v>-5.2249333820993784E-05</v>
      </c>
    </row>
    <row r="36" spans="1:5" ht="14.25" thickBot="1">
      <c r="A36" s="55" t="s">
        <v>19</v>
      </c>
      <c r="B36" s="57">
        <v>5509</v>
      </c>
      <c r="C36" s="57">
        <v>5514</v>
      </c>
      <c r="D36" s="56">
        <f t="shared" si="2"/>
        <v>-5</v>
      </c>
      <c r="E36" s="73">
        <f t="shared" si="3"/>
        <v>-0.0009067827348567283</v>
      </c>
    </row>
    <row r="37" spans="1:5" ht="14.25" thickTop="1">
      <c r="A37" s="59" t="s">
        <v>4</v>
      </c>
      <c r="B37" s="60">
        <f>SUM(B30:B36)</f>
        <v>127342</v>
      </c>
      <c r="C37" s="62">
        <f>SUM(C30:C36)</f>
        <v>127399</v>
      </c>
      <c r="D37" s="69">
        <f>SUM(D30:D36)</f>
        <v>-57</v>
      </c>
      <c r="E37" s="74">
        <f t="shared" si="3"/>
        <v>-0.00044741324500192307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53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26724</v>
      </c>
      <c r="C5" s="48">
        <v>58449</v>
      </c>
      <c r="D5" s="48">
        <v>28469</v>
      </c>
      <c r="E5" s="49">
        <v>29980</v>
      </c>
      <c r="F5" s="50"/>
      <c r="G5" s="50"/>
      <c r="H5" s="50"/>
      <c r="I5" s="50"/>
    </row>
    <row r="6" spans="1:9" ht="18" customHeight="1">
      <c r="A6" s="51" t="s">
        <v>14</v>
      </c>
      <c r="B6" s="52">
        <v>3725</v>
      </c>
      <c r="C6" s="53">
        <v>8192</v>
      </c>
      <c r="D6" s="53">
        <v>3836</v>
      </c>
      <c r="E6" s="54">
        <v>4356</v>
      </c>
      <c r="F6" s="50"/>
      <c r="G6" s="50"/>
      <c r="H6" s="50"/>
      <c r="I6" s="50"/>
    </row>
    <row r="7" spans="1:9" ht="18" customHeight="1">
      <c r="A7" s="51" t="s">
        <v>15</v>
      </c>
      <c r="B7" s="52">
        <v>2242</v>
      </c>
      <c r="C7" s="53">
        <v>4444</v>
      </c>
      <c r="D7" s="53">
        <v>2081</v>
      </c>
      <c r="E7" s="54">
        <v>2363</v>
      </c>
      <c r="F7" s="50"/>
      <c r="G7" s="50"/>
      <c r="H7" s="50"/>
      <c r="I7" s="50"/>
    </row>
    <row r="8" spans="1:9" ht="18" customHeight="1">
      <c r="A8" s="51" t="s">
        <v>16</v>
      </c>
      <c r="B8" s="52">
        <v>3916</v>
      </c>
      <c r="C8" s="53">
        <v>7264</v>
      </c>
      <c r="D8" s="53">
        <v>3369</v>
      </c>
      <c r="E8" s="54">
        <v>3895</v>
      </c>
      <c r="F8" s="50"/>
      <c r="G8" s="50"/>
      <c r="H8" s="50"/>
      <c r="I8" s="50"/>
    </row>
    <row r="9" spans="1:9" ht="18" customHeight="1">
      <c r="A9" s="46" t="s">
        <v>17</v>
      </c>
      <c r="B9" s="47">
        <v>2511</v>
      </c>
      <c r="C9" s="48">
        <v>4950</v>
      </c>
      <c r="D9" s="48">
        <v>2285</v>
      </c>
      <c r="E9" s="49">
        <v>2665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17838</v>
      </c>
      <c r="C10" s="53">
        <v>38263</v>
      </c>
      <c r="D10" s="53">
        <v>18359</v>
      </c>
      <c r="E10" s="54">
        <v>19904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2807</v>
      </c>
      <c r="C11" s="57">
        <v>5500</v>
      </c>
      <c r="D11" s="57">
        <v>2635</v>
      </c>
      <c r="E11" s="58">
        <v>2865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59763</v>
      </c>
      <c r="C12" s="61">
        <f>SUM(C5:C11)</f>
        <v>127062</v>
      </c>
      <c r="D12" s="61">
        <f>SUM(D5:D11)</f>
        <v>61034</v>
      </c>
      <c r="E12" s="62">
        <f>SUM(E5:E11)</f>
        <v>66028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26724</v>
      </c>
      <c r="C18" s="49">
        <v>26995</v>
      </c>
      <c r="D18" s="47">
        <f aca="true" t="shared" si="0" ref="D18:D24">+B18-C18</f>
        <v>-271</v>
      </c>
      <c r="E18" s="65">
        <f aca="true" t="shared" si="1" ref="E18:E25">+D18/C18</f>
        <v>-0.010038896091868865</v>
      </c>
    </row>
    <row r="19" spans="1:5" ht="13.5">
      <c r="A19" s="51" t="s">
        <v>14</v>
      </c>
      <c r="B19" s="52">
        <v>3725</v>
      </c>
      <c r="C19" s="54">
        <v>3727</v>
      </c>
      <c r="D19" s="47">
        <f t="shared" si="0"/>
        <v>-2</v>
      </c>
      <c r="E19" s="66">
        <f t="shared" si="1"/>
        <v>-0.0005366246310705661</v>
      </c>
    </row>
    <row r="20" spans="1:5" ht="13.5">
      <c r="A20" s="51" t="s">
        <v>15</v>
      </c>
      <c r="B20" s="52">
        <v>2242</v>
      </c>
      <c r="C20" s="54">
        <v>2245</v>
      </c>
      <c r="D20" s="52">
        <f t="shared" si="0"/>
        <v>-3</v>
      </c>
      <c r="E20" s="66">
        <f t="shared" si="1"/>
        <v>-0.0013363028953229399</v>
      </c>
    </row>
    <row r="21" spans="1:5" ht="13.5">
      <c r="A21" s="51" t="s">
        <v>16</v>
      </c>
      <c r="B21" s="52">
        <v>3916</v>
      </c>
      <c r="C21" s="54">
        <v>3912</v>
      </c>
      <c r="D21" s="52">
        <f t="shared" si="0"/>
        <v>4</v>
      </c>
      <c r="E21" s="66">
        <f t="shared" si="1"/>
        <v>0.0010224948875255625</v>
      </c>
    </row>
    <row r="22" spans="1:5" ht="13.5">
      <c r="A22" s="46" t="s">
        <v>17</v>
      </c>
      <c r="B22" s="47">
        <v>2511</v>
      </c>
      <c r="C22" s="49">
        <v>2514</v>
      </c>
      <c r="D22" s="47">
        <f t="shared" si="0"/>
        <v>-3</v>
      </c>
      <c r="E22" s="65">
        <f t="shared" si="1"/>
        <v>-0.0011933174224343676</v>
      </c>
    </row>
    <row r="23" spans="1:5" ht="13.5">
      <c r="A23" s="51" t="s">
        <v>18</v>
      </c>
      <c r="B23" s="52">
        <v>17838</v>
      </c>
      <c r="C23" s="54">
        <v>17839</v>
      </c>
      <c r="D23" s="52">
        <f t="shared" si="0"/>
        <v>-1</v>
      </c>
      <c r="E23" s="66">
        <f t="shared" si="1"/>
        <v>-5.605695386512697E-05</v>
      </c>
    </row>
    <row r="24" spans="1:5" ht="14.25" thickBot="1">
      <c r="A24" s="55" t="s">
        <v>19</v>
      </c>
      <c r="B24" s="56">
        <v>2807</v>
      </c>
      <c r="C24" s="58">
        <v>2813</v>
      </c>
      <c r="D24" s="56">
        <f t="shared" si="0"/>
        <v>-6</v>
      </c>
      <c r="E24" s="67">
        <f t="shared" si="1"/>
        <v>-0.002132954141485958</v>
      </c>
    </row>
    <row r="25" spans="1:5" ht="14.25" thickTop="1">
      <c r="A25" s="59" t="s">
        <v>4</v>
      </c>
      <c r="B25" s="68">
        <f>SUM(B18:B24)</f>
        <v>59763</v>
      </c>
      <c r="C25" s="62">
        <f>SUM(C18:C24)</f>
        <v>60045</v>
      </c>
      <c r="D25" s="69">
        <f>SUM(D18:D24)</f>
        <v>-282</v>
      </c>
      <c r="E25" s="70">
        <f t="shared" si="1"/>
        <v>-0.004696477641768674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58449</v>
      </c>
      <c r="C30" s="48">
        <v>58685</v>
      </c>
      <c r="D30" s="47">
        <f aca="true" t="shared" si="2" ref="D30:D36">+B30-C30</f>
        <v>-236</v>
      </c>
      <c r="E30" s="65">
        <f aca="true" t="shared" si="3" ref="E30:E37">+D30/C30</f>
        <v>-0.00402147056317628</v>
      </c>
    </row>
    <row r="31" spans="1:5" ht="13.5">
      <c r="A31" s="51" t="s">
        <v>14</v>
      </c>
      <c r="B31" s="53">
        <v>8192</v>
      </c>
      <c r="C31" s="53">
        <v>8197</v>
      </c>
      <c r="D31" s="52">
        <f t="shared" si="2"/>
        <v>-5</v>
      </c>
      <c r="E31" s="65">
        <f t="shared" si="3"/>
        <v>-0.000609979260705136</v>
      </c>
    </row>
    <row r="32" spans="1:5" ht="13.5">
      <c r="A32" s="51" t="s">
        <v>15</v>
      </c>
      <c r="B32" s="53">
        <v>4444</v>
      </c>
      <c r="C32" s="53">
        <v>4452</v>
      </c>
      <c r="D32" s="52">
        <f t="shared" si="2"/>
        <v>-8</v>
      </c>
      <c r="E32" s="65">
        <f t="shared" si="3"/>
        <v>-0.0017969451931716084</v>
      </c>
    </row>
    <row r="33" spans="1:5" ht="13.5">
      <c r="A33" s="51" t="s">
        <v>16</v>
      </c>
      <c r="B33" s="53">
        <v>7264</v>
      </c>
      <c r="C33" s="53">
        <v>7270</v>
      </c>
      <c r="D33" s="52">
        <f t="shared" si="2"/>
        <v>-6</v>
      </c>
      <c r="E33" s="65">
        <f t="shared" si="3"/>
        <v>-0.0008253094910591472</v>
      </c>
    </row>
    <row r="34" spans="1:5" ht="13.5">
      <c r="A34" s="46" t="s">
        <v>17</v>
      </c>
      <c r="B34" s="48">
        <v>4950</v>
      </c>
      <c r="C34" s="48">
        <v>4953</v>
      </c>
      <c r="D34" s="47">
        <f t="shared" si="2"/>
        <v>-3</v>
      </c>
      <c r="E34" s="65">
        <f t="shared" si="3"/>
        <v>-0.0006056935190793458</v>
      </c>
    </row>
    <row r="35" spans="1:5" ht="13.5">
      <c r="A35" s="51" t="s">
        <v>18</v>
      </c>
      <c r="B35" s="53">
        <v>38263</v>
      </c>
      <c r="C35" s="53">
        <v>38276</v>
      </c>
      <c r="D35" s="52">
        <f t="shared" si="2"/>
        <v>-13</v>
      </c>
      <c r="E35" s="65">
        <f t="shared" si="3"/>
        <v>-0.00033963841571742084</v>
      </c>
    </row>
    <row r="36" spans="1:5" ht="14.25" thickBot="1">
      <c r="A36" s="55" t="s">
        <v>19</v>
      </c>
      <c r="B36" s="57">
        <v>5500</v>
      </c>
      <c r="C36" s="57">
        <v>5509</v>
      </c>
      <c r="D36" s="56">
        <f t="shared" si="2"/>
        <v>-9</v>
      </c>
      <c r="E36" s="73">
        <f t="shared" si="3"/>
        <v>-0.0016336903249228535</v>
      </c>
    </row>
    <row r="37" spans="1:5" ht="14.25" thickTop="1">
      <c r="A37" s="59" t="s">
        <v>4</v>
      </c>
      <c r="B37" s="60">
        <f>SUM(B30:B36)</f>
        <v>127062</v>
      </c>
      <c r="C37" s="62">
        <f>SUM(C30:C36)</f>
        <v>127342</v>
      </c>
      <c r="D37" s="69">
        <f>SUM(D30:D36)</f>
        <v>-280</v>
      </c>
      <c r="E37" s="74">
        <f t="shared" si="3"/>
        <v>-0.002198803222817295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54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26771</v>
      </c>
      <c r="C5" s="48">
        <v>58506</v>
      </c>
      <c r="D5" s="48">
        <v>28531</v>
      </c>
      <c r="E5" s="49">
        <v>29975</v>
      </c>
      <c r="F5" s="50"/>
      <c r="G5" s="50"/>
      <c r="H5" s="50"/>
      <c r="I5" s="50"/>
    </row>
    <row r="6" spans="1:9" ht="18" customHeight="1">
      <c r="A6" s="51" t="s">
        <v>14</v>
      </c>
      <c r="B6" s="52">
        <v>3715</v>
      </c>
      <c r="C6" s="53">
        <v>8174</v>
      </c>
      <c r="D6" s="53">
        <v>3834</v>
      </c>
      <c r="E6" s="54">
        <v>4340</v>
      </c>
      <c r="F6" s="50"/>
      <c r="G6" s="50"/>
      <c r="H6" s="50"/>
      <c r="I6" s="50"/>
    </row>
    <row r="7" spans="1:9" ht="18" customHeight="1">
      <c r="A7" s="51" t="s">
        <v>15</v>
      </c>
      <c r="B7" s="52">
        <v>2236</v>
      </c>
      <c r="C7" s="53">
        <v>4439</v>
      </c>
      <c r="D7" s="53">
        <v>2082</v>
      </c>
      <c r="E7" s="54">
        <v>2357</v>
      </c>
      <c r="F7" s="50"/>
      <c r="G7" s="50"/>
      <c r="H7" s="50"/>
      <c r="I7" s="50"/>
    </row>
    <row r="8" spans="1:9" ht="18" customHeight="1">
      <c r="A8" s="51" t="s">
        <v>16</v>
      </c>
      <c r="B8" s="52">
        <v>3908</v>
      </c>
      <c r="C8" s="53">
        <v>7257</v>
      </c>
      <c r="D8" s="53">
        <v>3363</v>
      </c>
      <c r="E8" s="54">
        <v>3894</v>
      </c>
      <c r="F8" s="50"/>
      <c r="G8" s="50"/>
      <c r="H8" s="50"/>
      <c r="I8" s="50"/>
    </row>
    <row r="9" spans="1:9" ht="18" customHeight="1">
      <c r="A9" s="46" t="s">
        <v>17</v>
      </c>
      <c r="B9" s="47">
        <v>2512</v>
      </c>
      <c r="C9" s="48">
        <v>4947</v>
      </c>
      <c r="D9" s="48">
        <v>2283</v>
      </c>
      <c r="E9" s="49">
        <v>2664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17838</v>
      </c>
      <c r="C10" s="53">
        <v>38246</v>
      </c>
      <c r="D10" s="53">
        <v>18336</v>
      </c>
      <c r="E10" s="54">
        <v>19910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2807</v>
      </c>
      <c r="C11" s="57">
        <v>5486</v>
      </c>
      <c r="D11" s="57">
        <v>2628</v>
      </c>
      <c r="E11" s="58">
        <v>2858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59787</v>
      </c>
      <c r="C12" s="61">
        <f>SUM(C5:C11)</f>
        <v>127055</v>
      </c>
      <c r="D12" s="61">
        <f>SUM(D5:D11)</f>
        <v>61057</v>
      </c>
      <c r="E12" s="62">
        <f>SUM(E5:E11)</f>
        <v>65998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26771</v>
      </c>
      <c r="C18" s="49">
        <v>26724</v>
      </c>
      <c r="D18" s="47">
        <f aca="true" t="shared" si="0" ref="D18:D24">+B18-C18</f>
        <v>47</v>
      </c>
      <c r="E18" s="65">
        <f aca="true" t="shared" si="1" ref="E18:E25">+D18/C18</f>
        <v>0.0017587187546774434</v>
      </c>
    </row>
    <row r="19" spans="1:5" ht="13.5">
      <c r="A19" s="51" t="s">
        <v>14</v>
      </c>
      <c r="B19" s="52">
        <v>3715</v>
      </c>
      <c r="C19" s="54">
        <v>3725</v>
      </c>
      <c r="D19" s="47">
        <f t="shared" si="0"/>
        <v>-10</v>
      </c>
      <c r="E19" s="66">
        <f t="shared" si="1"/>
        <v>-0.0026845637583892616</v>
      </c>
    </row>
    <row r="20" spans="1:5" ht="13.5">
      <c r="A20" s="51" t="s">
        <v>15</v>
      </c>
      <c r="B20" s="52">
        <v>2236</v>
      </c>
      <c r="C20" s="54">
        <v>2242</v>
      </c>
      <c r="D20" s="52">
        <f t="shared" si="0"/>
        <v>-6</v>
      </c>
      <c r="E20" s="66">
        <f t="shared" si="1"/>
        <v>-0.0026761819803746653</v>
      </c>
    </row>
    <row r="21" spans="1:5" ht="13.5">
      <c r="A21" s="51" t="s">
        <v>16</v>
      </c>
      <c r="B21" s="52">
        <v>3908</v>
      </c>
      <c r="C21" s="54">
        <v>3916</v>
      </c>
      <c r="D21" s="52">
        <f t="shared" si="0"/>
        <v>-8</v>
      </c>
      <c r="E21" s="66">
        <f t="shared" si="1"/>
        <v>-0.0020429009193054137</v>
      </c>
    </row>
    <row r="22" spans="1:5" ht="13.5">
      <c r="A22" s="46" t="s">
        <v>17</v>
      </c>
      <c r="B22" s="47">
        <v>2512</v>
      </c>
      <c r="C22" s="49">
        <v>2511</v>
      </c>
      <c r="D22" s="47">
        <f t="shared" si="0"/>
        <v>1</v>
      </c>
      <c r="E22" s="65">
        <f t="shared" si="1"/>
        <v>0.00039824771007566706</v>
      </c>
    </row>
    <row r="23" spans="1:5" ht="13.5">
      <c r="A23" s="51" t="s">
        <v>18</v>
      </c>
      <c r="B23" s="52">
        <v>17838</v>
      </c>
      <c r="C23" s="54">
        <v>17838</v>
      </c>
      <c r="D23" s="52">
        <f t="shared" si="0"/>
        <v>0</v>
      </c>
      <c r="E23" s="66">
        <f t="shared" si="1"/>
        <v>0</v>
      </c>
    </row>
    <row r="24" spans="1:5" ht="14.25" thickBot="1">
      <c r="A24" s="55" t="s">
        <v>19</v>
      </c>
      <c r="B24" s="56">
        <v>2807</v>
      </c>
      <c r="C24" s="58">
        <v>2807</v>
      </c>
      <c r="D24" s="56">
        <f t="shared" si="0"/>
        <v>0</v>
      </c>
      <c r="E24" s="67">
        <f t="shared" si="1"/>
        <v>0</v>
      </c>
    </row>
    <row r="25" spans="1:5" ht="14.25" thickTop="1">
      <c r="A25" s="59" t="s">
        <v>4</v>
      </c>
      <c r="B25" s="68">
        <f>SUM(B18:B24)</f>
        <v>59787</v>
      </c>
      <c r="C25" s="62">
        <f>SUM(C18:C24)</f>
        <v>59763</v>
      </c>
      <c r="D25" s="69">
        <f>SUM(D18:D24)</f>
        <v>24</v>
      </c>
      <c r="E25" s="70">
        <f t="shared" si="1"/>
        <v>0.00040158626574971135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58506</v>
      </c>
      <c r="C30" s="48">
        <v>58449</v>
      </c>
      <c r="D30" s="47">
        <f aca="true" t="shared" si="2" ref="D30:D36">+B30-C30</f>
        <v>57</v>
      </c>
      <c r="E30" s="65">
        <f aca="true" t="shared" si="3" ref="E30:E37">+D30/C30</f>
        <v>0.0009752091567007135</v>
      </c>
    </row>
    <row r="31" spans="1:5" ht="13.5">
      <c r="A31" s="51" t="s">
        <v>14</v>
      </c>
      <c r="B31" s="53">
        <v>8174</v>
      </c>
      <c r="C31" s="53">
        <v>8192</v>
      </c>
      <c r="D31" s="52">
        <f t="shared" si="2"/>
        <v>-18</v>
      </c>
      <c r="E31" s="65">
        <f t="shared" si="3"/>
        <v>-0.002197265625</v>
      </c>
    </row>
    <row r="32" spans="1:5" ht="13.5">
      <c r="A32" s="51" t="s">
        <v>15</v>
      </c>
      <c r="B32" s="53">
        <v>4439</v>
      </c>
      <c r="C32" s="53">
        <v>4444</v>
      </c>
      <c r="D32" s="52">
        <f t="shared" si="2"/>
        <v>-5</v>
      </c>
      <c r="E32" s="65">
        <f t="shared" si="3"/>
        <v>-0.0011251125112511251</v>
      </c>
    </row>
    <row r="33" spans="1:5" ht="13.5">
      <c r="A33" s="51" t="s">
        <v>16</v>
      </c>
      <c r="B33" s="53">
        <v>7257</v>
      </c>
      <c r="C33" s="53">
        <v>7264</v>
      </c>
      <c r="D33" s="52">
        <f t="shared" si="2"/>
        <v>-7</v>
      </c>
      <c r="E33" s="65">
        <f t="shared" si="3"/>
        <v>-0.0009636563876651982</v>
      </c>
    </row>
    <row r="34" spans="1:5" ht="13.5">
      <c r="A34" s="46" t="s">
        <v>17</v>
      </c>
      <c r="B34" s="48">
        <v>4947</v>
      </c>
      <c r="C34" s="48">
        <v>4950</v>
      </c>
      <c r="D34" s="47">
        <f t="shared" si="2"/>
        <v>-3</v>
      </c>
      <c r="E34" s="65">
        <f t="shared" si="3"/>
        <v>-0.0006060606060606061</v>
      </c>
    </row>
    <row r="35" spans="1:5" ht="13.5">
      <c r="A35" s="51" t="s">
        <v>18</v>
      </c>
      <c r="B35" s="53">
        <v>38246</v>
      </c>
      <c r="C35" s="53">
        <v>38263</v>
      </c>
      <c r="D35" s="52">
        <f t="shared" si="2"/>
        <v>-17</v>
      </c>
      <c r="E35" s="65">
        <f t="shared" si="3"/>
        <v>-0.00044429344275148316</v>
      </c>
    </row>
    <row r="36" spans="1:5" ht="14.25" thickBot="1">
      <c r="A36" s="55" t="s">
        <v>19</v>
      </c>
      <c r="B36" s="57">
        <v>5486</v>
      </c>
      <c r="C36" s="57">
        <v>5500</v>
      </c>
      <c r="D36" s="56">
        <f t="shared" si="2"/>
        <v>-14</v>
      </c>
      <c r="E36" s="73">
        <f t="shared" si="3"/>
        <v>-0.0025454545454545456</v>
      </c>
    </row>
    <row r="37" spans="1:5" ht="14.25" thickTop="1">
      <c r="A37" s="59" t="s">
        <v>4</v>
      </c>
      <c r="B37" s="60">
        <f>SUM(B30:B36)</f>
        <v>127055</v>
      </c>
      <c r="C37" s="62">
        <f>SUM(C30:C36)</f>
        <v>127062</v>
      </c>
      <c r="D37" s="69">
        <f>SUM(D30:D36)</f>
        <v>-7</v>
      </c>
      <c r="E37" s="74">
        <f t="shared" si="3"/>
        <v>-5.5091215312209785E-05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55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26778</v>
      </c>
      <c r="C5" s="48">
        <v>58479</v>
      </c>
      <c r="D5" s="48">
        <v>28523</v>
      </c>
      <c r="E5" s="49">
        <v>29956</v>
      </c>
      <c r="F5" s="50"/>
      <c r="G5" s="50"/>
      <c r="H5" s="50"/>
      <c r="I5" s="50"/>
    </row>
    <row r="6" spans="1:9" ht="18" customHeight="1">
      <c r="A6" s="51" t="s">
        <v>14</v>
      </c>
      <c r="B6" s="52">
        <v>3712</v>
      </c>
      <c r="C6" s="53">
        <v>8167</v>
      </c>
      <c r="D6" s="53">
        <v>3821</v>
      </c>
      <c r="E6" s="54">
        <v>4346</v>
      </c>
      <c r="F6" s="50"/>
      <c r="G6" s="50"/>
      <c r="H6" s="50"/>
      <c r="I6" s="50"/>
    </row>
    <row r="7" spans="1:9" ht="18" customHeight="1">
      <c r="A7" s="51" t="s">
        <v>15</v>
      </c>
      <c r="B7" s="52">
        <v>2232</v>
      </c>
      <c r="C7" s="53">
        <v>4436</v>
      </c>
      <c r="D7" s="53">
        <v>2078</v>
      </c>
      <c r="E7" s="54">
        <v>2358</v>
      </c>
      <c r="F7" s="50"/>
      <c r="G7" s="50"/>
      <c r="H7" s="50"/>
      <c r="I7" s="50"/>
    </row>
    <row r="8" spans="1:9" ht="18" customHeight="1">
      <c r="A8" s="51" t="s">
        <v>16</v>
      </c>
      <c r="B8" s="52">
        <v>3893</v>
      </c>
      <c r="C8" s="53">
        <v>7236</v>
      </c>
      <c r="D8" s="53">
        <v>3354</v>
      </c>
      <c r="E8" s="54">
        <v>3882</v>
      </c>
      <c r="F8" s="50"/>
      <c r="G8" s="50"/>
      <c r="H8" s="50"/>
      <c r="I8" s="50"/>
    </row>
    <row r="9" spans="1:9" ht="18" customHeight="1">
      <c r="A9" s="46" t="s">
        <v>17</v>
      </c>
      <c r="B9" s="47">
        <v>2517</v>
      </c>
      <c r="C9" s="48">
        <v>4947</v>
      </c>
      <c r="D9" s="48">
        <v>2283</v>
      </c>
      <c r="E9" s="49">
        <v>2664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17827</v>
      </c>
      <c r="C10" s="53">
        <v>38225</v>
      </c>
      <c r="D10" s="53">
        <v>18316</v>
      </c>
      <c r="E10" s="54">
        <v>19909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2799</v>
      </c>
      <c r="C11" s="57">
        <v>5472</v>
      </c>
      <c r="D11" s="57">
        <v>2628</v>
      </c>
      <c r="E11" s="58">
        <v>2844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59758</v>
      </c>
      <c r="C12" s="61">
        <f>SUM(C5:C11)</f>
        <v>126962</v>
      </c>
      <c r="D12" s="61">
        <f>SUM(D5:D11)</f>
        <v>61003</v>
      </c>
      <c r="E12" s="62">
        <f>SUM(E5:E11)</f>
        <v>65959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26778</v>
      </c>
      <c r="C18" s="49">
        <v>26771</v>
      </c>
      <c r="D18" s="47">
        <f aca="true" t="shared" si="0" ref="D18:D24">+B18-C18</f>
        <v>7</v>
      </c>
      <c r="E18" s="65">
        <f aca="true" t="shared" si="1" ref="E18:E25">+D18/C18</f>
        <v>0.0002614769713495947</v>
      </c>
    </row>
    <row r="19" spans="1:5" ht="13.5">
      <c r="A19" s="51" t="s">
        <v>14</v>
      </c>
      <c r="B19" s="52">
        <v>3712</v>
      </c>
      <c r="C19" s="54">
        <v>3715</v>
      </c>
      <c r="D19" s="47">
        <f t="shared" si="0"/>
        <v>-3</v>
      </c>
      <c r="E19" s="66">
        <f t="shared" si="1"/>
        <v>-0.0008075370121130552</v>
      </c>
    </row>
    <row r="20" spans="1:5" ht="13.5">
      <c r="A20" s="51" t="s">
        <v>15</v>
      </c>
      <c r="B20" s="52">
        <v>2232</v>
      </c>
      <c r="C20" s="54">
        <v>2236</v>
      </c>
      <c r="D20" s="52">
        <f t="shared" si="0"/>
        <v>-4</v>
      </c>
      <c r="E20" s="66">
        <f t="shared" si="1"/>
        <v>-0.0017889087656529517</v>
      </c>
    </row>
    <row r="21" spans="1:5" ht="13.5">
      <c r="A21" s="51" t="s">
        <v>16</v>
      </c>
      <c r="B21" s="52">
        <v>3893</v>
      </c>
      <c r="C21" s="54">
        <v>3908</v>
      </c>
      <c r="D21" s="52">
        <f t="shared" si="0"/>
        <v>-15</v>
      </c>
      <c r="E21" s="66">
        <f t="shared" si="1"/>
        <v>-0.0038382804503582393</v>
      </c>
    </row>
    <row r="22" spans="1:5" ht="13.5">
      <c r="A22" s="46" t="s">
        <v>17</v>
      </c>
      <c r="B22" s="47">
        <v>2517</v>
      </c>
      <c r="C22" s="49">
        <v>2512</v>
      </c>
      <c r="D22" s="47">
        <f t="shared" si="0"/>
        <v>5</v>
      </c>
      <c r="E22" s="65">
        <f t="shared" si="1"/>
        <v>0.0019904458598726115</v>
      </c>
    </row>
    <row r="23" spans="1:5" ht="13.5">
      <c r="A23" s="51" t="s">
        <v>18</v>
      </c>
      <c r="B23" s="52">
        <v>17827</v>
      </c>
      <c r="C23" s="54">
        <v>17838</v>
      </c>
      <c r="D23" s="52">
        <f t="shared" si="0"/>
        <v>-11</v>
      </c>
      <c r="E23" s="66">
        <f t="shared" si="1"/>
        <v>-0.0006166610606570243</v>
      </c>
    </row>
    <row r="24" spans="1:5" ht="14.25" thickBot="1">
      <c r="A24" s="55" t="s">
        <v>19</v>
      </c>
      <c r="B24" s="56">
        <v>2799</v>
      </c>
      <c r="C24" s="58">
        <v>2807</v>
      </c>
      <c r="D24" s="56">
        <f t="shared" si="0"/>
        <v>-8</v>
      </c>
      <c r="E24" s="67">
        <f t="shared" si="1"/>
        <v>-0.0028500178126113287</v>
      </c>
    </row>
    <row r="25" spans="1:5" ht="14.25" thickTop="1">
      <c r="A25" s="59" t="s">
        <v>4</v>
      </c>
      <c r="B25" s="68">
        <f>SUM(B18:B24)</f>
        <v>59758</v>
      </c>
      <c r="C25" s="62">
        <f>SUM(C18:C24)</f>
        <v>59787</v>
      </c>
      <c r="D25" s="69">
        <f>SUM(D18:D24)</f>
        <v>-29</v>
      </c>
      <c r="E25" s="70">
        <f t="shared" si="1"/>
        <v>-0.0004850552795758275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58479</v>
      </c>
      <c r="C30" s="48">
        <v>58506</v>
      </c>
      <c r="D30" s="47">
        <f aca="true" t="shared" si="2" ref="D30:D36">+B30-C30</f>
        <v>-27</v>
      </c>
      <c r="E30" s="65">
        <f aca="true" t="shared" si="3" ref="E30:E37">+D30/C30</f>
        <v>-0.00046149112911496255</v>
      </c>
    </row>
    <row r="31" spans="1:5" ht="13.5">
      <c r="A31" s="51" t="s">
        <v>14</v>
      </c>
      <c r="B31" s="53">
        <v>8167</v>
      </c>
      <c r="C31" s="53">
        <v>8174</v>
      </c>
      <c r="D31" s="52">
        <f t="shared" si="2"/>
        <v>-7</v>
      </c>
      <c r="E31" s="65">
        <f t="shared" si="3"/>
        <v>-0.0008563738683631026</v>
      </c>
    </row>
    <row r="32" spans="1:5" ht="13.5">
      <c r="A32" s="51" t="s">
        <v>15</v>
      </c>
      <c r="B32" s="53">
        <v>4436</v>
      </c>
      <c r="C32" s="53">
        <v>4439</v>
      </c>
      <c r="D32" s="52">
        <f t="shared" si="2"/>
        <v>-3</v>
      </c>
      <c r="E32" s="65">
        <f t="shared" si="3"/>
        <v>-0.0006758278891642261</v>
      </c>
    </row>
    <row r="33" spans="1:5" ht="13.5">
      <c r="A33" s="51" t="s">
        <v>16</v>
      </c>
      <c r="B33" s="53">
        <v>7236</v>
      </c>
      <c r="C33" s="53">
        <v>7257</v>
      </c>
      <c r="D33" s="52">
        <f t="shared" si="2"/>
        <v>-21</v>
      </c>
      <c r="E33" s="65">
        <f t="shared" si="3"/>
        <v>-0.0028937577511368336</v>
      </c>
    </row>
    <row r="34" spans="1:5" ht="13.5">
      <c r="A34" s="46" t="s">
        <v>17</v>
      </c>
      <c r="B34" s="48">
        <v>4947</v>
      </c>
      <c r="C34" s="48">
        <v>4947</v>
      </c>
      <c r="D34" s="47">
        <f t="shared" si="2"/>
        <v>0</v>
      </c>
      <c r="E34" s="65">
        <f t="shared" si="3"/>
        <v>0</v>
      </c>
    </row>
    <row r="35" spans="1:5" ht="13.5">
      <c r="A35" s="51" t="s">
        <v>18</v>
      </c>
      <c r="B35" s="53">
        <v>38225</v>
      </c>
      <c r="C35" s="53">
        <v>38246</v>
      </c>
      <c r="D35" s="52">
        <f t="shared" si="2"/>
        <v>-21</v>
      </c>
      <c r="E35" s="65">
        <f t="shared" si="3"/>
        <v>-0.0005490770276630236</v>
      </c>
    </row>
    <row r="36" spans="1:5" ht="14.25" thickBot="1">
      <c r="A36" s="55" t="s">
        <v>19</v>
      </c>
      <c r="B36" s="57">
        <v>5472</v>
      </c>
      <c r="C36" s="57">
        <v>5486</v>
      </c>
      <c r="D36" s="56">
        <f t="shared" si="2"/>
        <v>-14</v>
      </c>
      <c r="E36" s="73">
        <f t="shared" si="3"/>
        <v>-0.0025519504192489974</v>
      </c>
    </row>
    <row r="37" spans="1:5" ht="14.25" thickTop="1">
      <c r="A37" s="59" t="s">
        <v>4</v>
      </c>
      <c r="B37" s="60">
        <f>SUM(B30:B36)</f>
        <v>126962</v>
      </c>
      <c r="C37" s="62">
        <f>SUM(C30:C36)</f>
        <v>127055</v>
      </c>
      <c r="D37" s="69">
        <f>SUM(D30:D36)</f>
        <v>-93</v>
      </c>
      <c r="E37" s="74">
        <f t="shared" si="3"/>
        <v>-0.0007319664712132541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56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26771</v>
      </c>
      <c r="C5" s="48">
        <v>58480</v>
      </c>
      <c r="D5" s="48">
        <v>28499</v>
      </c>
      <c r="E5" s="49">
        <v>29981</v>
      </c>
      <c r="F5" s="50"/>
      <c r="G5" s="50"/>
      <c r="H5" s="50"/>
      <c r="I5" s="50"/>
    </row>
    <row r="6" spans="1:9" ht="18" customHeight="1">
      <c r="A6" s="51" t="s">
        <v>14</v>
      </c>
      <c r="B6" s="52">
        <v>3726</v>
      </c>
      <c r="C6" s="53">
        <v>8183</v>
      </c>
      <c r="D6" s="53">
        <v>3821</v>
      </c>
      <c r="E6" s="54">
        <v>4362</v>
      </c>
      <c r="F6" s="50"/>
      <c r="G6" s="50"/>
      <c r="H6" s="50"/>
      <c r="I6" s="50"/>
    </row>
    <row r="7" spans="1:9" ht="18" customHeight="1">
      <c r="A7" s="51" t="s">
        <v>15</v>
      </c>
      <c r="B7" s="52">
        <v>2224</v>
      </c>
      <c r="C7" s="53">
        <v>4423</v>
      </c>
      <c r="D7" s="53">
        <v>2076</v>
      </c>
      <c r="E7" s="54">
        <v>2347</v>
      </c>
      <c r="F7" s="50"/>
      <c r="G7" s="50"/>
      <c r="H7" s="50"/>
      <c r="I7" s="50"/>
    </row>
    <row r="8" spans="1:9" ht="18" customHeight="1">
      <c r="A8" s="51" t="s">
        <v>16</v>
      </c>
      <c r="B8" s="52">
        <v>3886</v>
      </c>
      <c r="C8" s="53">
        <v>7225</v>
      </c>
      <c r="D8" s="53">
        <v>3354</v>
      </c>
      <c r="E8" s="54">
        <v>3871</v>
      </c>
      <c r="F8" s="50"/>
      <c r="G8" s="50"/>
      <c r="H8" s="50"/>
      <c r="I8" s="50"/>
    </row>
    <row r="9" spans="1:9" ht="18" customHeight="1">
      <c r="A9" s="46" t="s">
        <v>17</v>
      </c>
      <c r="B9" s="47">
        <v>2541</v>
      </c>
      <c r="C9" s="48">
        <v>4960</v>
      </c>
      <c r="D9" s="48">
        <v>2274</v>
      </c>
      <c r="E9" s="49">
        <v>2686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17878</v>
      </c>
      <c r="C10" s="53">
        <v>38309</v>
      </c>
      <c r="D10" s="53">
        <v>18350</v>
      </c>
      <c r="E10" s="54">
        <v>19959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2797</v>
      </c>
      <c r="C11" s="57">
        <v>5459</v>
      </c>
      <c r="D11" s="57">
        <v>2622</v>
      </c>
      <c r="E11" s="58">
        <v>2837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59823</v>
      </c>
      <c r="C12" s="61">
        <f>SUM(C5:C11)</f>
        <v>127039</v>
      </c>
      <c r="D12" s="61">
        <f>SUM(D5:D11)</f>
        <v>60996</v>
      </c>
      <c r="E12" s="62">
        <f>SUM(E5:E11)</f>
        <v>66043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26771</v>
      </c>
      <c r="C18" s="49">
        <v>26778</v>
      </c>
      <c r="D18" s="47">
        <f aca="true" t="shared" si="0" ref="D18:D24">+B18-C18</f>
        <v>-7</v>
      </c>
      <c r="E18" s="65">
        <f aca="true" t="shared" si="1" ref="E18:E25">+D18/C18</f>
        <v>-0.00026140861901560985</v>
      </c>
    </row>
    <row r="19" spans="1:5" ht="13.5">
      <c r="A19" s="51" t="s">
        <v>14</v>
      </c>
      <c r="B19" s="52">
        <v>3726</v>
      </c>
      <c r="C19" s="54">
        <v>3712</v>
      </c>
      <c r="D19" s="47">
        <f t="shared" si="0"/>
        <v>14</v>
      </c>
      <c r="E19" s="66">
        <f t="shared" si="1"/>
        <v>0.003771551724137931</v>
      </c>
    </row>
    <row r="20" spans="1:5" ht="13.5">
      <c r="A20" s="51" t="s">
        <v>15</v>
      </c>
      <c r="B20" s="52">
        <v>2224</v>
      </c>
      <c r="C20" s="54">
        <v>2232</v>
      </c>
      <c r="D20" s="52">
        <f t="shared" si="0"/>
        <v>-8</v>
      </c>
      <c r="E20" s="66">
        <f t="shared" si="1"/>
        <v>-0.0035842293906810036</v>
      </c>
    </row>
    <row r="21" spans="1:5" ht="13.5">
      <c r="A21" s="51" t="s">
        <v>16</v>
      </c>
      <c r="B21" s="52">
        <v>3886</v>
      </c>
      <c r="C21" s="54">
        <v>3893</v>
      </c>
      <c r="D21" s="52">
        <f t="shared" si="0"/>
        <v>-7</v>
      </c>
      <c r="E21" s="66">
        <f t="shared" si="1"/>
        <v>-0.0017980991523246853</v>
      </c>
    </row>
    <row r="22" spans="1:5" ht="13.5">
      <c r="A22" s="46" t="s">
        <v>17</v>
      </c>
      <c r="B22" s="47">
        <v>2541</v>
      </c>
      <c r="C22" s="49">
        <v>2517</v>
      </c>
      <c r="D22" s="47">
        <f t="shared" si="0"/>
        <v>24</v>
      </c>
      <c r="E22" s="65">
        <f t="shared" si="1"/>
        <v>0.009535160905840286</v>
      </c>
    </row>
    <row r="23" spans="1:5" ht="13.5">
      <c r="A23" s="51" t="s">
        <v>18</v>
      </c>
      <c r="B23" s="52">
        <v>17878</v>
      </c>
      <c r="C23" s="54">
        <v>17827</v>
      </c>
      <c r="D23" s="52">
        <f t="shared" si="0"/>
        <v>51</v>
      </c>
      <c r="E23" s="66">
        <f t="shared" si="1"/>
        <v>0.0028608290794861725</v>
      </c>
    </row>
    <row r="24" spans="1:5" ht="14.25" thickBot="1">
      <c r="A24" s="55" t="s">
        <v>19</v>
      </c>
      <c r="B24" s="56">
        <v>2797</v>
      </c>
      <c r="C24" s="58">
        <v>2799</v>
      </c>
      <c r="D24" s="56">
        <f t="shared" si="0"/>
        <v>-2</v>
      </c>
      <c r="E24" s="67">
        <f t="shared" si="1"/>
        <v>-0.0007145409074669524</v>
      </c>
    </row>
    <row r="25" spans="1:5" ht="14.25" thickTop="1">
      <c r="A25" s="59" t="s">
        <v>4</v>
      </c>
      <c r="B25" s="68">
        <f>SUM(B18:B24)</f>
        <v>59823</v>
      </c>
      <c r="C25" s="62">
        <f>SUM(C18:C24)</f>
        <v>59758</v>
      </c>
      <c r="D25" s="69">
        <f>SUM(D18:D24)</f>
        <v>65</v>
      </c>
      <c r="E25" s="70">
        <f t="shared" si="1"/>
        <v>0.0010877204725727098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58480</v>
      </c>
      <c r="C30" s="48">
        <v>58479</v>
      </c>
      <c r="D30" s="47">
        <f aca="true" t="shared" si="2" ref="D30:D36">+B30-C30</f>
        <v>1</v>
      </c>
      <c r="E30" s="65">
        <f aca="true" t="shared" si="3" ref="E30:E37">+D30/C30</f>
        <v>1.7100155611416065E-05</v>
      </c>
    </row>
    <row r="31" spans="1:5" ht="13.5">
      <c r="A31" s="51" t="s">
        <v>14</v>
      </c>
      <c r="B31" s="53">
        <v>8183</v>
      </c>
      <c r="C31" s="53">
        <v>8167</v>
      </c>
      <c r="D31" s="52">
        <f t="shared" si="2"/>
        <v>16</v>
      </c>
      <c r="E31" s="65">
        <f t="shared" si="3"/>
        <v>0.001959103710052651</v>
      </c>
    </row>
    <row r="32" spans="1:5" ht="13.5">
      <c r="A32" s="51" t="s">
        <v>15</v>
      </c>
      <c r="B32" s="53">
        <v>4423</v>
      </c>
      <c r="C32" s="53">
        <v>4436</v>
      </c>
      <c r="D32" s="52">
        <f t="shared" si="2"/>
        <v>-13</v>
      </c>
      <c r="E32" s="65">
        <f t="shared" si="3"/>
        <v>-0.0029305680793507666</v>
      </c>
    </row>
    <row r="33" spans="1:5" ht="13.5">
      <c r="A33" s="51" t="s">
        <v>16</v>
      </c>
      <c r="B33" s="53">
        <v>7225</v>
      </c>
      <c r="C33" s="53">
        <v>7236</v>
      </c>
      <c r="D33" s="52">
        <f t="shared" si="2"/>
        <v>-11</v>
      </c>
      <c r="E33" s="65">
        <f t="shared" si="3"/>
        <v>-0.0015201768933112217</v>
      </c>
    </row>
    <row r="34" spans="1:5" ht="13.5">
      <c r="A34" s="46" t="s">
        <v>17</v>
      </c>
      <c r="B34" s="48">
        <v>4960</v>
      </c>
      <c r="C34" s="48">
        <v>4947</v>
      </c>
      <c r="D34" s="47">
        <f t="shared" si="2"/>
        <v>13</v>
      </c>
      <c r="E34" s="65">
        <f t="shared" si="3"/>
        <v>0.0026278552658176675</v>
      </c>
    </row>
    <row r="35" spans="1:5" ht="13.5">
      <c r="A35" s="51" t="s">
        <v>18</v>
      </c>
      <c r="B35" s="53">
        <v>38309</v>
      </c>
      <c r="C35" s="53">
        <v>38225</v>
      </c>
      <c r="D35" s="52">
        <f t="shared" si="2"/>
        <v>84</v>
      </c>
      <c r="E35" s="65">
        <f t="shared" si="3"/>
        <v>0.002197514715500327</v>
      </c>
    </row>
    <row r="36" spans="1:5" ht="14.25" thickBot="1">
      <c r="A36" s="55" t="s">
        <v>19</v>
      </c>
      <c r="B36" s="57">
        <v>5459</v>
      </c>
      <c r="C36" s="57">
        <v>5472</v>
      </c>
      <c r="D36" s="56">
        <f t="shared" si="2"/>
        <v>-13</v>
      </c>
      <c r="E36" s="73">
        <f t="shared" si="3"/>
        <v>-0.0023757309941520467</v>
      </c>
    </row>
    <row r="37" spans="1:5" ht="14.25" thickTop="1">
      <c r="A37" s="59" t="s">
        <v>4</v>
      </c>
      <c r="B37" s="60">
        <f>SUM(B30:B36)</f>
        <v>127039</v>
      </c>
      <c r="C37" s="62">
        <f>SUM(C30:C36)</f>
        <v>126962</v>
      </c>
      <c r="D37" s="69">
        <f>SUM(D30:D36)</f>
        <v>77</v>
      </c>
      <c r="E37" s="74">
        <f t="shared" si="3"/>
        <v>0.0006064806792583608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57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26755</v>
      </c>
      <c r="C5" s="48">
        <v>58517</v>
      </c>
      <c r="D5" s="48">
        <v>28507</v>
      </c>
      <c r="E5" s="49">
        <v>30010</v>
      </c>
      <c r="F5" s="50"/>
      <c r="G5" s="50"/>
      <c r="H5" s="50"/>
      <c r="I5" s="50"/>
    </row>
    <row r="6" spans="1:9" ht="18" customHeight="1">
      <c r="A6" s="51" t="s">
        <v>14</v>
      </c>
      <c r="B6" s="52">
        <v>3717</v>
      </c>
      <c r="C6" s="53">
        <v>8174</v>
      </c>
      <c r="D6" s="53">
        <v>3819</v>
      </c>
      <c r="E6" s="54">
        <v>4355</v>
      </c>
      <c r="F6" s="50"/>
      <c r="G6" s="50"/>
      <c r="H6" s="50"/>
      <c r="I6" s="50"/>
    </row>
    <row r="7" spans="1:9" ht="18" customHeight="1">
      <c r="A7" s="51" t="s">
        <v>15</v>
      </c>
      <c r="B7" s="52">
        <v>2221</v>
      </c>
      <c r="C7" s="53">
        <v>4421</v>
      </c>
      <c r="D7" s="53">
        <v>2074</v>
      </c>
      <c r="E7" s="54">
        <v>2347</v>
      </c>
      <c r="F7" s="50"/>
      <c r="G7" s="50"/>
      <c r="H7" s="50"/>
      <c r="I7" s="50"/>
    </row>
    <row r="8" spans="1:9" ht="18" customHeight="1">
      <c r="A8" s="51" t="s">
        <v>16</v>
      </c>
      <c r="B8" s="52">
        <v>3878</v>
      </c>
      <c r="C8" s="53">
        <v>7202</v>
      </c>
      <c r="D8" s="53">
        <v>3342</v>
      </c>
      <c r="E8" s="54">
        <v>3860</v>
      </c>
      <c r="F8" s="50"/>
      <c r="G8" s="50"/>
      <c r="H8" s="50"/>
      <c r="I8" s="50"/>
    </row>
    <row r="9" spans="1:9" ht="18" customHeight="1">
      <c r="A9" s="46" t="s">
        <v>17</v>
      </c>
      <c r="B9" s="47">
        <v>2511</v>
      </c>
      <c r="C9" s="48">
        <v>4921</v>
      </c>
      <c r="D9" s="48">
        <v>2269</v>
      </c>
      <c r="E9" s="49">
        <v>2652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17855</v>
      </c>
      <c r="C10" s="53">
        <v>38267</v>
      </c>
      <c r="D10" s="53">
        <v>18332</v>
      </c>
      <c r="E10" s="54">
        <v>19935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2795</v>
      </c>
      <c r="C11" s="57">
        <v>5450</v>
      </c>
      <c r="D11" s="57">
        <v>2616</v>
      </c>
      <c r="E11" s="58">
        <v>2834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59732</v>
      </c>
      <c r="C12" s="61">
        <f>SUM(C5:C11)</f>
        <v>126952</v>
      </c>
      <c r="D12" s="61">
        <f>SUM(D5:D11)</f>
        <v>60959</v>
      </c>
      <c r="E12" s="62">
        <f>SUM(E5:E11)</f>
        <v>65993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26755</v>
      </c>
      <c r="C18" s="49">
        <v>26771</v>
      </c>
      <c r="D18" s="47">
        <f aca="true" t="shared" si="0" ref="D18:D24">+B18-C18</f>
        <v>-16</v>
      </c>
      <c r="E18" s="65">
        <f aca="true" t="shared" si="1" ref="E18:E25">+D18/C18</f>
        <v>-0.0005976616487990736</v>
      </c>
    </row>
    <row r="19" spans="1:5" ht="13.5">
      <c r="A19" s="51" t="s">
        <v>14</v>
      </c>
      <c r="B19" s="52">
        <v>3717</v>
      </c>
      <c r="C19" s="54">
        <v>3726</v>
      </c>
      <c r="D19" s="47">
        <f t="shared" si="0"/>
        <v>-9</v>
      </c>
      <c r="E19" s="66">
        <f t="shared" si="1"/>
        <v>-0.0024154589371980675</v>
      </c>
    </row>
    <row r="20" spans="1:5" ht="13.5">
      <c r="A20" s="51" t="s">
        <v>15</v>
      </c>
      <c r="B20" s="52">
        <v>2221</v>
      </c>
      <c r="C20" s="54">
        <v>2224</v>
      </c>
      <c r="D20" s="52">
        <f t="shared" si="0"/>
        <v>-3</v>
      </c>
      <c r="E20" s="66">
        <f t="shared" si="1"/>
        <v>-0.0013489208633093526</v>
      </c>
    </row>
    <row r="21" spans="1:5" ht="13.5">
      <c r="A21" s="51" t="s">
        <v>16</v>
      </c>
      <c r="B21" s="52">
        <v>3878</v>
      </c>
      <c r="C21" s="54">
        <v>3886</v>
      </c>
      <c r="D21" s="52">
        <f t="shared" si="0"/>
        <v>-8</v>
      </c>
      <c r="E21" s="66">
        <f t="shared" si="1"/>
        <v>-0.002058672156459084</v>
      </c>
    </row>
    <row r="22" spans="1:5" ht="13.5">
      <c r="A22" s="46" t="s">
        <v>17</v>
      </c>
      <c r="B22" s="47">
        <v>2511</v>
      </c>
      <c r="C22" s="49">
        <v>2541</v>
      </c>
      <c r="D22" s="47">
        <f t="shared" si="0"/>
        <v>-30</v>
      </c>
      <c r="E22" s="65">
        <f t="shared" si="1"/>
        <v>-0.011806375442739079</v>
      </c>
    </row>
    <row r="23" spans="1:5" ht="13.5">
      <c r="A23" s="51" t="s">
        <v>18</v>
      </c>
      <c r="B23" s="52">
        <v>17855</v>
      </c>
      <c r="C23" s="54">
        <v>17878</v>
      </c>
      <c r="D23" s="52">
        <f t="shared" si="0"/>
        <v>-23</v>
      </c>
      <c r="E23" s="66">
        <f t="shared" si="1"/>
        <v>-0.0012864973710705896</v>
      </c>
    </row>
    <row r="24" spans="1:5" ht="14.25" thickBot="1">
      <c r="A24" s="55" t="s">
        <v>19</v>
      </c>
      <c r="B24" s="56">
        <v>2795</v>
      </c>
      <c r="C24" s="58">
        <v>2797</v>
      </c>
      <c r="D24" s="56">
        <f t="shared" si="0"/>
        <v>-2</v>
      </c>
      <c r="E24" s="67">
        <f t="shared" si="1"/>
        <v>-0.0007150518412584912</v>
      </c>
    </row>
    <row r="25" spans="1:5" ht="14.25" thickTop="1">
      <c r="A25" s="59" t="s">
        <v>4</v>
      </c>
      <c r="B25" s="68">
        <f>SUM(B18:B24)</f>
        <v>59732</v>
      </c>
      <c r="C25" s="62">
        <f>SUM(C18:C24)</f>
        <v>59823</v>
      </c>
      <c r="D25" s="69">
        <f>SUM(D18:D24)</f>
        <v>-91</v>
      </c>
      <c r="E25" s="70">
        <f t="shared" si="1"/>
        <v>-0.0015211540711766378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58517</v>
      </c>
      <c r="C30" s="48">
        <v>58480</v>
      </c>
      <c r="D30" s="47">
        <f aca="true" t="shared" si="2" ref="D30:D36">+B30-C30</f>
        <v>37</v>
      </c>
      <c r="E30" s="65">
        <f aca="true" t="shared" si="3" ref="E30:E37">+D30/C30</f>
        <v>0.0006326949384404925</v>
      </c>
    </row>
    <row r="31" spans="1:5" ht="13.5">
      <c r="A31" s="51" t="s">
        <v>14</v>
      </c>
      <c r="B31" s="53">
        <v>8174</v>
      </c>
      <c r="C31" s="53">
        <v>8183</v>
      </c>
      <c r="D31" s="52">
        <f t="shared" si="2"/>
        <v>-9</v>
      </c>
      <c r="E31" s="65">
        <f t="shared" si="3"/>
        <v>-0.0010998411340584137</v>
      </c>
    </row>
    <row r="32" spans="1:5" ht="13.5">
      <c r="A32" s="51" t="s">
        <v>15</v>
      </c>
      <c r="B32" s="53">
        <v>4421</v>
      </c>
      <c r="C32" s="53">
        <v>4423</v>
      </c>
      <c r="D32" s="52">
        <f t="shared" si="2"/>
        <v>-2</v>
      </c>
      <c r="E32" s="65">
        <f t="shared" si="3"/>
        <v>-0.0004521817770743839</v>
      </c>
    </row>
    <row r="33" spans="1:5" ht="13.5">
      <c r="A33" s="51" t="s">
        <v>16</v>
      </c>
      <c r="B33" s="53">
        <v>7202</v>
      </c>
      <c r="C33" s="53">
        <v>7225</v>
      </c>
      <c r="D33" s="52">
        <f t="shared" si="2"/>
        <v>-23</v>
      </c>
      <c r="E33" s="65">
        <f t="shared" si="3"/>
        <v>-0.0031833910034602076</v>
      </c>
    </row>
    <row r="34" spans="1:5" ht="13.5">
      <c r="A34" s="46" t="s">
        <v>17</v>
      </c>
      <c r="B34" s="48">
        <v>4921</v>
      </c>
      <c r="C34" s="48">
        <v>4960</v>
      </c>
      <c r="D34" s="47">
        <f t="shared" si="2"/>
        <v>-39</v>
      </c>
      <c r="E34" s="65">
        <f t="shared" si="3"/>
        <v>-0.007862903225806451</v>
      </c>
    </row>
    <row r="35" spans="1:5" ht="13.5">
      <c r="A35" s="51" t="s">
        <v>18</v>
      </c>
      <c r="B35" s="53">
        <v>38267</v>
      </c>
      <c r="C35" s="53">
        <v>38309</v>
      </c>
      <c r="D35" s="52">
        <f t="shared" si="2"/>
        <v>-42</v>
      </c>
      <c r="E35" s="65">
        <f t="shared" si="3"/>
        <v>-0.0010963481166305568</v>
      </c>
    </row>
    <row r="36" spans="1:5" ht="14.25" thickBot="1">
      <c r="A36" s="55" t="s">
        <v>19</v>
      </c>
      <c r="B36" s="57">
        <v>5450</v>
      </c>
      <c r="C36" s="57">
        <v>5459</v>
      </c>
      <c r="D36" s="56">
        <f t="shared" si="2"/>
        <v>-9</v>
      </c>
      <c r="E36" s="73">
        <f t="shared" si="3"/>
        <v>-0.001648653599560359</v>
      </c>
    </row>
    <row r="37" spans="1:5" ht="14.25" thickTop="1">
      <c r="A37" s="59" t="s">
        <v>4</v>
      </c>
      <c r="B37" s="60">
        <f>SUM(B30:B36)</f>
        <v>126952</v>
      </c>
      <c r="C37" s="62">
        <f>SUM(C30:C36)</f>
        <v>127039</v>
      </c>
      <c r="D37" s="69">
        <f>SUM(D30:D36)</f>
        <v>-87</v>
      </c>
      <c r="E37" s="74">
        <f t="shared" si="3"/>
        <v>-0.0006848290682388873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58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26766</v>
      </c>
      <c r="C5" s="48">
        <v>58573</v>
      </c>
      <c r="D5" s="48">
        <v>28543</v>
      </c>
      <c r="E5" s="49">
        <v>30030</v>
      </c>
      <c r="F5" s="50"/>
      <c r="G5" s="50"/>
      <c r="H5" s="50"/>
      <c r="I5" s="50"/>
    </row>
    <row r="6" spans="1:9" ht="18" customHeight="1">
      <c r="A6" s="51" t="s">
        <v>14</v>
      </c>
      <c r="B6" s="52">
        <v>3711</v>
      </c>
      <c r="C6" s="53">
        <v>8175</v>
      </c>
      <c r="D6" s="53">
        <v>3824</v>
      </c>
      <c r="E6" s="54">
        <v>4351</v>
      </c>
      <c r="F6" s="50"/>
      <c r="G6" s="50"/>
      <c r="H6" s="50"/>
      <c r="I6" s="50"/>
    </row>
    <row r="7" spans="1:9" ht="18" customHeight="1">
      <c r="A7" s="51" t="s">
        <v>15</v>
      </c>
      <c r="B7" s="52">
        <v>2210</v>
      </c>
      <c r="C7" s="53">
        <v>4407</v>
      </c>
      <c r="D7" s="53">
        <v>2072</v>
      </c>
      <c r="E7" s="54">
        <v>2335</v>
      </c>
      <c r="F7" s="50"/>
      <c r="G7" s="50"/>
      <c r="H7" s="50"/>
      <c r="I7" s="50"/>
    </row>
    <row r="8" spans="1:9" ht="18" customHeight="1">
      <c r="A8" s="51" t="s">
        <v>16</v>
      </c>
      <c r="B8" s="52">
        <v>3875</v>
      </c>
      <c r="C8" s="53">
        <v>7193</v>
      </c>
      <c r="D8" s="53">
        <v>3345</v>
      </c>
      <c r="E8" s="54">
        <v>3848</v>
      </c>
      <c r="F8" s="50"/>
      <c r="G8" s="50"/>
      <c r="H8" s="50"/>
      <c r="I8" s="50"/>
    </row>
    <row r="9" spans="1:9" ht="18" customHeight="1">
      <c r="A9" s="46" t="s">
        <v>17</v>
      </c>
      <c r="B9" s="47">
        <v>2506</v>
      </c>
      <c r="C9" s="48">
        <v>4912</v>
      </c>
      <c r="D9" s="48">
        <v>2264</v>
      </c>
      <c r="E9" s="49">
        <v>2648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17857</v>
      </c>
      <c r="C10" s="53">
        <v>38278</v>
      </c>
      <c r="D10" s="53">
        <v>18327</v>
      </c>
      <c r="E10" s="54">
        <v>19951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2784</v>
      </c>
      <c r="C11" s="57">
        <v>5428</v>
      </c>
      <c r="D11" s="57">
        <v>2605</v>
      </c>
      <c r="E11" s="58">
        <v>2823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59709</v>
      </c>
      <c r="C12" s="61">
        <f>SUM(C5:C11)</f>
        <v>126966</v>
      </c>
      <c r="D12" s="61">
        <f>SUM(D5:D11)</f>
        <v>60980</v>
      </c>
      <c r="E12" s="62">
        <f>SUM(E5:E11)</f>
        <v>65986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26766</v>
      </c>
      <c r="C18" s="49">
        <v>26755</v>
      </c>
      <c r="D18" s="47">
        <f aca="true" t="shared" si="0" ref="D18:D24">+B18-C18</f>
        <v>11</v>
      </c>
      <c r="E18" s="65">
        <f aca="true" t="shared" si="1" ref="E18:E25">+D18/C18</f>
        <v>0.0004111381050270977</v>
      </c>
    </row>
    <row r="19" spans="1:5" ht="13.5">
      <c r="A19" s="51" t="s">
        <v>14</v>
      </c>
      <c r="B19" s="52">
        <v>3711</v>
      </c>
      <c r="C19" s="54">
        <v>3717</v>
      </c>
      <c r="D19" s="47">
        <f t="shared" si="0"/>
        <v>-6</v>
      </c>
      <c r="E19" s="66">
        <f t="shared" si="1"/>
        <v>-0.0016142050040355124</v>
      </c>
    </row>
    <row r="20" spans="1:5" ht="13.5">
      <c r="A20" s="51" t="s">
        <v>15</v>
      </c>
      <c r="B20" s="52">
        <v>2210</v>
      </c>
      <c r="C20" s="54">
        <v>2221</v>
      </c>
      <c r="D20" s="52">
        <f t="shared" si="0"/>
        <v>-11</v>
      </c>
      <c r="E20" s="66">
        <f t="shared" si="1"/>
        <v>-0.00495272399819901</v>
      </c>
    </row>
    <row r="21" spans="1:5" ht="13.5">
      <c r="A21" s="51" t="s">
        <v>16</v>
      </c>
      <c r="B21" s="52">
        <v>3875</v>
      </c>
      <c r="C21" s="54">
        <v>3878</v>
      </c>
      <c r="D21" s="52">
        <f t="shared" si="0"/>
        <v>-3</v>
      </c>
      <c r="E21" s="66">
        <f t="shared" si="1"/>
        <v>-0.0007735946364105209</v>
      </c>
    </row>
    <row r="22" spans="1:5" ht="13.5">
      <c r="A22" s="46" t="s">
        <v>17</v>
      </c>
      <c r="B22" s="47">
        <v>2506</v>
      </c>
      <c r="C22" s="49">
        <v>2511</v>
      </c>
      <c r="D22" s="47">
        <f t="shared" si="0"/>
        <v>-5</v>
      </c>
      <c r="E22" s="65">
        <f t="shared" si="1"/>
        <v>-0.001991238550378335</v>
      </c>
    </row>
    <row r="23" spans="1:5" ht="13.5">
      <c r="A23" s="51" t="s">
        <v>18</v>
      </c>
      <c r="B23" s="52">
        <v>17857</v>
      </c>
      <c r="C23" s="54">
        <v>17855</v>
      </c>
      <c r="D23" s="52">
        <f t="shared" si="0"/>
        <v>2</v>
      </c>
      <c r="E23" s="66">
        <f t="shared" si="1"/>
        <v>0.00011201344161299356</v>
      </c>
    </row>
    <row r="24" spans="1:5" ht="14.25" thickBot="1">
      <c r="A24" s="55" t="s">
        <v>19</v>
      </c>
      <c r="B24" s="56">
        <v>2784</v>
      </c>
      <c r="C24" s="58">
        <v>2795</v>
      </c>
      <c r="D24" s="56">
        <f t="shared" si="0"/>
        <v>-11</v>
      </c>
      <c r="E24" s="67">
        <f t="shared" si="1"/>
        <v>-0.003935599284436494</v>
      </c>
    </row>
    <row r="25" spans="1:5" ht="14.25" thickTop="1">
      <c r="A25" s="59" t="s">
        <v>4</v>
      </c>
      <c r="B25" s="68">
        <f>SUM(B18:B24)</f>
        <v>59709</v>
      </c>
      <c r="C25" s="62">
        <f>SUM(C18:C24)</f>
        <v>59732</v>
      </c>
      <c r="D25" s="69">
        <f>SUM(D18:D24)</f>
        <v>-23</v>
      </c>
      <c r="E25" s="70">
        <f t="shared" si="1"/>
        <v>-0.0003850532377954865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58573</v>
      </c>
      <c r="C30" s="48">
        <v>58517</v>
      </c>
      <c r="D30" s="47">
        <f aca="true" t="shared" si="2" ref="D30:D36">+B30-C30</f>
        <v>56</v>
      </c>
      <c r="E30" s="65">
        <f aca="true" t="shared" si="3" ref="E30:E37">+D30/C30</f>
        <v>0.0009569868585197465</v>
      </c>
    </row>
    <row r="31" spans="1:5" ht="13.5">
      <c r="A31" s="51" t="s">
        <v>14</v>
      </c>
      <c r="B31" s="53">
        <v>8175</v>
      </c>
      <c r="C31" s="53">
        <v>8174</v>
      </c>
      <c r="D31" s="52">
        <f t="shared" si="2"/>
        <v>1</v>
      </c>
      <c r="E31" s="65">
        <f t="shared" si="3"/>
        <v>0.00012233912405187178</v>
      </c>
    </row>
    <row r="32" spans="1:5" ht="13.5">
      <c r="A32" s="51" t="s">
        <v>15</v>
      </c>
      <c r="B32" s="53">
        <v>4407</v>
      </c>
      <c r="C32" s="53">
        <v>4421</v>
      </c>
      <c r="D32" s="52">
        <f t="shared" si="2"/>
        <v>-14</v>
      </c>
      <c r="E32" s="65">
        <f t="shared" si="3"/>
        <v>-0.003166704365528161</v>
      </c>
    </row>
    <row r="33" spans="1:5" ht="13.5">
      <c r="A33" s="51" t="s">
        <v>16</v>
      </c>
      <c r="B33" s="53">
        <v>7193</v>
      </c>
      <c r="C33" s="53">
        <v>7202</v>
      </c>
      <c r="D33" s="52">
        <f t="shared" si="2"/>
        <v>-9</v>
      </c>
      <c r="E33" s="65">
        <f t="shared" si="3"/>
        <v>-0.0012496528742016106</v>
      </c>
    </row>
    <row r="34" spans="1:5" ht="13.5">
      <c r="A34" s="46" t="s">
        <v>17</v>
      </c>
      <c r="B34" s="48">
        <v>4912</v>
      </c>
      <c r="C34" s="48">
        <v>4921</v>
      </c>
      <c r="D34" s="47">
        <f t="shared" si="2"/>
        <v>-9</v>
      </c>
      <c r="E34" s="65">
        <f t="shared" si="3"/>
        <v>-0.001828896565738671</v>
      </c>
    </row>
    <row r="35" spans="1:5" ht="13.5">
      <c r="A35" s="51" t="s">
        <v>18</v>
      </c>
      <c r="B35" s="53">
        <v>38278</v>
      </c>
      <c r="C35" s="53">
        <v>38267</v>
      </c>
      <c r="D35" s="52">
        <f t="shared" si="2"/>
        <v>11</v>
      </c>
      <c r="E35" s="65">
        <f t="shared" si="3"/>
        <v>0.0002874539420388324</v>
      </c>
    </row>
    <row r="36" spans="1:5" ht="14.25" thickBot="1">
      <c r="A36" s="55" t="s">
        <v>19</v>
      </c>
      <c r="B36" s="57">
        <v>5428</v>
      </c>
      <c r="C36" s="57">
        <v>5450</v>
      </c>
      <c r="D36" s="56">
        <f t="shared" si="2"/>
        <v>-22</v>
      </c>
      <c r="E36" s="73">
        <f t="shared" si="3"/>
        <v>-0.004036697247706422</v>
      </c>
    </row>
    <row r="37" spans="1:5" ht="14.25" thickTop="1">
      <c r="A37" s="59" t="s">
        <v>4</v>
      </c>
      <c r="B37" s="60">
        <f>SUM(B30:B36)</f>
        <v>126966</v>
      </c>
      <c r="C37" s="62">
        <f>SUM(C30:C36)</f>
        <v>126952</v>
      </c>
      <c r="D37" s="69">
        <f>SUM(D30:D36)</f>
        <v>14</v>
      </c>
      <c r="E37" s="74">
        <f t="shared" si="3"/>
        <v>0.00011027790030877812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59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26740</v>
      </c>
      <c r="C5" s="48">
        <v>58545</v>
      </c>
      <c r="D5" s="48">
        <v>28522</v>
      </c>
      <c r="E5" s="49">
        <v>30023</v>
      </c>
      <c r="F5" s="50"/>
      <c r="G5" s="50"/>
      <c r="H5" s="50"/>
      <c r="I5" s="50"/>
    </row>
    <row r="6" spans="1:9" ht="18" customHeight="1">
      <c r="A6" s="51" t="s">
        <v>14</v>
      </c>
      <c r="B6" s="52">
        <v>3704</v>
      </c>
      <c r="C6" s="53">
        <v>8165</v>
      </c>
      <c r="D6" s="53">
        <v>3820</v>
      </c>
      <c r="E6" s="54">
        <v>4345</v>
      </c>
      <c r="F6" s="50"/>
      <c r="G6" s="50"/>
      <c r="H6" s="50"/>
      <c r="I6" s="50"/>
    </row>
    <row r="7" spans="1:9" ht="18" customHeight="1">
      <c r="A7" s="51" t="s">
        <v>15</v>
      </c>
      <c r="B7" s="52">
        <v>2203</v>
      </c>
      <c r="C7" s="53">
        <v>4390</v>
      </c>
      <c r="D7" s="53">
        <v>2059</v>
      </c>
      <c r="E7" s="54">
        <v>2331</v>
      </c>
      <c r="F7" s="50"/>
      <c r="G7" s="50"/>
      <c r="H7" s="50"/>
      <c r="I7" s="50"/>
    </row>
    <row r="8" spans="1:9" ht="18" customHeight="1">
      <c r="A8" s="51" t="s">
        <v>16</v>
      </c>
      <c r="B8" s="52">
        <v>3863</v>
      </c>
      <c r="C8" s="53">
        <v>7165</v>
      </c>
      <c r="D8" s="53">
        <v>3333</v>
      </c>
      <c r="E8" s="54">
        <v>3832</v>
      </c>
      <c r="F8" s="50"/>
      <c r="G8" s="50"/>
      <c r="H8" s="50"/>
      <c r="I8" s="50"/>
    </row>
    <row r="9" spans="1:9" ht="18" customHeight="1">
      <c r="A9" s="46" t="s">
        <v>17</v>
      </c>
      <c r="B9" s="47">
        <v>2499</v>
      </c>
      <c r="C9" s="48">
        <v>4895</v>
      </c>
      <c r="D9" s="48">
        <v>2258</v>
      </c>
      <c r="E9" s="49">
        <v>2637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17858</v>
      </c>
      <c r="C10" s="53">
        <v>38277</v>
      </c>
      <c r="D10" s="53">
        <v>18323</v>
      </c>
      <c r="E10" s="54">
        <v>19954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2778</v>
      </c>
      <c r="C11" s="57">
        <v>5410</v>
      </c>
      <c r="D11" s="57">
        <v>2592</v>
      </c>
      <c r="E11" s="58">
        <v>2818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59645</v>
      </c>
      <c r="C12" s="61">
        <f>SUM(C5:C11)</f>
        <v>126847</v>
      </c>
      <c r="D12" s="61">
        <f>SUM(D5:D11)</f>
        <v>60907</v>
      </c>
      <c r="E12" s="62">
        <f>SUM(E5:E11)</f>
        <v>65940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26740</v>
      </c>
      <c r="C18" s="49">
        <v>26766</v>
      </c>
      <c r="D18" s="47">
        <f aca="true" t="shared" si="0" ref="D18:D24">+B18-C18</f>
        <v>-26</v>
      </c>
      <c r="E18" s="65">
        <f aca="true" t="shared" si="1" ref="E18:E25">+D18/C18</f>
        <v>-0.0009713816035268624</v>
      </c>
    </row>
    <row r="19" spans="1:5" ht="13.5">
      <c r="A19" s="51" t="s">
        <v>14</v>
      </c>
      <c r="B19" s="52">
        <v>3704</v>
      </c>
      <c r="C19" s="54">
        <v>3711</v>
      </c>
      <c r="D19" s="47">
        <f t="shared" si="0"/>
        <v>-7</v>
      </c>
      <c r="E19" s="66">
        <f t="shared" si="1"/>
        <v>-0.001886284020479655</v>
      </c>
    </row>
    <row r="20" spans="1:5" ht="13.5">
      <c r="A20" s="51" t="s">
        <v>15</v>
      </c>
      <c r="B20" s="52">
        <v>2203</v>
      </c>
      <c r="C20" s="54">
        <v>2210</v>
      </c>
      <c r="D20" s="52">
        <f t="shared" si="0"/>
        <v>-7</v>
      </c>
      <c r="E20" s="66">
        <f t="shared" si="1"/>
        <v>-0.003167420814479638</v>
      </c>
    </row>
    <row r="21" spans="1:5" ht="13.5">
      <c r="A21" s="51" t="s">
        <v>16</v>
      </c>
      <c r="B21" s="52">
        <v>3863</v>
      </c>
      <c r="C21" s="54">
        <v>3875</v>
      </c>
      <c r="D21" s="52">
        <f t="shared" si="0"/>
        <v>-12</v>
      </c>
      <c r="E21" s="66">
        <f t="shared" si="1"/>
        <v>-0.003096774193548387</v>
      </c>
    </row>
    <row r="22" spans="1:5" ht="13.5">
      <c r="A22" s="46" t="s">
        <v>17</v>
      </c>
      <c r="B22" s="47">
        <v>2499</v>
      </c>
      <c r="C22" s="49">
        <v>2506</v>
      </c>
      <c r="D22" s="47">
        <f t="shared" si="0"/>
        <v>-7</v>
      </c>
      <c r="E22" s="65">
        <f t="shared" si="1"/>
        <v>-0.002793296089385475</v>
      </c>
    </row>
    <row r="23" spans="1:5" ht="13.5">
      <c r="A23" s="51" t="s">
        <v>18</v>
      </c>
      <c r="B23" s="52">
        <v>17858</v>
      </c>
      <c r="C23" s="54">
        <v>17857</v>
      </c>
      <c r="D23" s="52">
        <f t="shared" si="0"/>
        <v>1</v>
      </c>
      <c r="E23" s="66">
        <f t="shared" si="1"/>
        <v>5.600044800358403E-05</v>
      </c>
    </row>
    <row r="24" spans="1:5" ht="14.25" thickBot="1">
      <c r="A24" s="55" t="s">
        <v>19</v>
      </c>
      <c r="B24" s="56">
        <v>2778</v>
      </c>
      <c r="C24" s="58">
        <v>2784</v>
      </c>
      <c r="D24" s="56">
        <f t="shared" si="0"/>
        <v>-6</v>
      </c>
      <c r="E24" s="67">
        <f t="shared" si="1"/>
        <v>-0.0021551724137931034</v>
      </c>
    </row>
    <row r="25" spans="1:5" ht="14.25" thickTop="1">
      <c r="A25" s="59" t="s">
        <v>4</v>
      </c>
      <c r="B25" s="68">
        <f>SUM(B18:B24)</f>
        <v>59645</v>
      </c>
      <c r="C25" s="62">
        <f>SUM(C18:C24)</f>
        <v>59709</v>
      </c>
      <c r="D25" s="69">
        <f>SUM(D18:D24)</f>
        <v>-64</v>
      </c>
      <c r="E25" s="70">
        <f t="shared" si="1"/>
        <v>-0.0010718652129494716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58545</v>
      </c>
      <c r="C30" s="48">
        <v>58573</v>
      </c>
      <c r="D30" s="47">
        <f aca="true" t="shared" si="2" ref="D30:D36">+B30-C30</f>
        <v>-28</v>
      </c>
      <c r="E30" s="65">
        <f aca="true" t="shared" si="3" ref="E30:E37">+D30/C30</f>
        <v>-0.00047803595513291105</v>
      </c>
    </row>
    <row r="31" spans="1:5" ht="13.5">
      <c r="A31" s="51" t="s">
        <v>14</v>
      </c>
      <c r="B31" s="53">
        <v>8165</v>
      </c>
      <c r="C31" s="53">
        <v>8175</v>
      </c>
      <c r="D31" s="52">
        <f t="shared" si="2"/>
        <v>-10</v>
      </c>
      <c r="E31" s="65">
        <f t="shared" si="3"/>
        <v>-0.0012232415902140672</v>
      </c>
    </row>
    <row r="32" spans="1:5" ht="13.5">
      <c r="A32" s="51" t="s">
        <v>15</v>
      </c>
      <c r="B32" s="53">
        <v>4390</v>
      </c>
      <c r="C32" s="53">
        <v>4407</v>
      </c>
      <c r="D32" s="52">
        <f t="shared" si="2"/>
        <v>-17</v>
      </c>
      <c r="E32" s="65">
        <f t="shared" si="3"/>
        <v>-0.0038574994327206717</v>
      </c>
    </row>
    <row r="33" spans="1:5" ht="13.5">
      <c r="A33" s="51" t="s">
        <v>16</v>
      </c>
      <c r="B33" s="53">
        <v>7165</v>
      </c>
      <c r="C33" s="53">
        <v>7193</v>
      </c>
      <c r="D33" s="52">
        <f t="shared" si="2"/>
        <v>-28</v>
      </c>
      <c r="E33" s="65">
        <f t="shared" si="3"/>
        <v>-0.0038926734325038233</v>
      </c>
    </row>
    <row r="34" spans="1:5" ht="13.5">
      <c r="A34" s="46" t="s">
        <v>17</v>
      </c>
      <c r="B34" s="48">
        <v>4895</v>
      </c>
      <c r="C34" s="48">
        <v>4912</v>
      </c>
      <c r="D34" s="47">
        <f t="shared" si="2"/>
        <v>-17</v>
      </c>
      <c r="E34" s="65">
        <f t="shared" si="3"/>
        <v>-0.0034609120521172636</v>
      </c>
    </row>
    <row r="35" spans="1:5" ht="13.5">
      <c r="A35" s="51" t="s">
        <v>18</v>
      </c>
      <c r="B35" s="53">
        <v>38277</v>
      </c>
      <c r="C35" s="53">
        <v>38278</v>
      </c>
      <c r="D35" s="52">
        <f t="shared" si="2"/>
        <v>-1</v>
      </c>
      <c r="E35" s="65">
        <f t="shared" si="3"/>
        <v>-2.6124666910496892E-05</v>
      </c>
    </row>
    <row r="36" spans="1:5" ht="14.25" thickBot="1">
      <c r="A36" s="55" t="s">
        <v>19</v>
      </c>
      <c r="B36" s="57">
        <v>5410</v>
      </c>
      <c r="C36" s="57">
        <v>5428</v>
      </c>
      <c r="D36" s="56">
        <f t="shared" si="2"/>
        <v>-18</v>
      </c>
      <c r="E36" s="73">
        <f t="shared" si="3"/>
        <v>-0.003316138540899042</v>
      </c>
    </row>
    <row r="37" spans="1:5" ht="14.25" thickTop="1">
      <c r="A37" s="59" t="s">
        <v>4</v>
      </c>
      <c r="B37" s="60">
        <f>SUM(B30:B36)</f>
        <v>126847</v>
      </c>
      <c r="C37" s="62">
        <f>SUM(C30:C36)</f>
        <v>126966</v>
      </c>
      <c r="D37" s="69">
        <f>SUM(D30:D36)</f>
        <v>-119</v>
      </c>
      <c r="E37" s="74">
        <f t="shared" si="3"/>
        <v>-0.0009372587936927997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60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26742</v>
      </c>
      <c r="C5" s="48">
        <v>58616</v>
      </c>
      <c r="D5" s="48">
        <v>28538</v>
      </c>
      <c r="E5" s="49">
        <v>30078</v>
      </c>
      <c r="F5" s="50"/>
      <c r="G5" s="50"/>
      <c r="H5" s="50"/>
      <c r="I5" s="50"/>
    </row>
    <row r="6" spans="1:9" ht="18" customHeight="1">
      <c r="A6" s="51" t="s">
        <v>14</v>
      </c>
      <c r="B6" s="52">
        <v>3710</v>
      </c>
      <c r="C6" s="53">
        <v>8182</v>
      </c>
      <c r="D6" s="53">
        <v>3823</v>
      </c>
      <c r="E6" s="54">
        <v>4359</v>
      </c>
      <c r="F6" s="50"/>
      <c r="G6" s="50"/>
      <c r="H6" s="50"/>
      <c r="I6" s="50"/>
    </row>
    <row r="7" spans="1:9" ht="18" customHeight="1">
      <c r="A7" s="51" t="s">
        <v>15</v>
      </c>
      <c r="B7" s="52">
        <v>2197</v>
      </c>
      <c r="C7" s="53">
        <v>4386</v>
      </c>
      <c r="D7" s="53">
        <v>2060</v>
      </c>
      <c r="E7" s="54">
        <v>2326</v>
      </c>
      <c r="F7" s="50"/>
      <c r="G7" s="50"/>
      <c r="H7" s="50"/>
      <c r="I7" s="50"/>
    </row>
    <row r="8" spans="1:9" ht="18" customHeight="1">
      <c r="A8" s="51" t="s">
        <v>16</v>
      </c>
      <c r="B8" s="52">
        <v>3850</v>
      </c>
      <c r="C8" s="53">
        <v>7131</v>
      </c>
      <c r="D8" s="53">
        <v>3318</v>
      </c>
      <c r="E8" s="54">
        <v>3813</v>
      </c>
      <c r="F8" s="50"/>
      <c r="G8" s="50"/>
      <c r="H8" s="50"/>
      <c r="I8" s="50"/>
    </row>
    <row r="9" spans="1:9" ht="18" customHeight="1">
      <c r="A9" s="46" t="s">
        <v>17</v>
      </c>
      <c r="B9" s="47">
        <v>2492</v>
      </c>
      <c r="C9" s="48">
        <v>4888</v>
      </c>
      <c r="D9" s="48">
        <v>2258</v>
      </c>
      <c r="E9" s="49">
        <v>2630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17821</v>
      </c>
      <c r="C10" s="53">
        <v>38242</v>
      </c>
      <c r="D10" s="53">
        <v>18282</v>
      </c>
      <c r="E10" s="54">
        <v>19960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2768</v>
      </c>
      <c r="C11" s="57">
        <v>5389</v>
      </c>
      <c r="D11" s="57">
        <v>2586</v>
      </c>
      <c r="E11" s="58">
        <v>2803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59580</v>
      </c>
      <c r="C12" s="61">
        <f>SUM(C5:C11)</f>
        <v>126834</v>
      </c>
      <c r="D12" s="61">
        <f>SUM(D5:D11)</f>
        <v>60865</v>
      </c>
      <c r="E12" s="62">
        <f>SUM(E5:E11)</f>
        <v>65969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26742</v>
      </c>
      <c r="C18" s="49">
        <v>26740</v>
      </c>
      <c r="D18" s="47">
        <f aca="true" t="shared" si="0" ref="D18:D24">+B18-C18</f>
        <v>2</v>
      </c>
      <c r="E18" s="65">
        <f aca="true" t="shared" si="1" ref="E18:E25">+D18/C18</f>
        <v>7.479431563201197E-05</v>
      </c>
    </row>
    <row r="19" spans="1:5" ht="13.5">
      <c r="A19" s="51" t="s">
        <v>14</v>
      </c>
      <c r="B19" s="52">
        <v>3710</v>
      </c>
      <c r="C19" s="54">
        <v>3704</v>
      </c>
      <c r="D19" s="47">
        <f t="shared" si="0"/>
        <v>6</v>
      </c>
      <c r="E19" s="66">
        <f t="shared" si="1"/>
        <v>0.0016198704103671706</v>
      </c>
    </row>
    <row r="20" spans="1:5" ht="13.5">
      <c r="A20" s="51" t="s">
        <v>15</v>
      </c>
      <c r="B20" s="52">
        <v>2197</v>
      </c>
      <c r="C20" s="54">
        <v>2203</v>
      </c>
      <c r="D20" s="52">
        <f t="shared" si="0"/>
        <v>-6</v>
      </c>
      <c r="E20" s="66">
        <f t="shared" si="1"/>
        <v>-0.0027235587834770767</v>
      </c>
    </row>
    <row r="21" spans="1:5" ht="13.5">
      <c r="A21" s="51" t="s">
        <v>16</v>
      </c>
      <c r="B21" s="52">
        <v>3850</v>
      </c>
      <c r="C21" s="54">
        <v>3863</v>
      </c>
      <c r="D21" s="52">
        <f t="shared" si="0"/>
        <v>-13</v>
      </c>
      <c r="E21" s="66">
        <f t="shared" si="1"/>
        <v>-0.003365260160497023</v>
      </c>
    </row>
    <row r="22" spans="1:5" ht="13.5">
      <c r="A22" s="46" t="s">
        <v>17</v>
      </c>
      <c r="B22" s="47">
        <v>2492</v>
      </c>
      <c r="C22" s="49">
        <v>2499</v>
      </c>
      <c r="D22" s="47">
        <f t="shared" si="0"/>
        <v>-7</v>
      </c>
      <c r="E22" s="65">
        <f t="shared" si="1"/>
        <v>-0.0028011204481792717</v>
      </c>
    </row>
    <row r="23" spans="1:5" ht="13.5">
      <c r="A23" s="51" t="s">
        <v>18</v>
      </c>
      <c r="B23" s="52">
        <v>17821</v>
      </c>
      <c r="C23" s="54">
        <v>17858</v>
      </c>
      <c r="D23" s="52">
        <f t="shared" si="0"/>
        <v>-37</v>
      </c>
      <c r="E23" s="66">
        <f t="shared" si="1"/>
        <v>-0.0020719005487736587</v>
      </c>
    </row>
    <row r="24" spans="1:5" ht="14.25" thickBot="1">
      <c r="A24" s="55" t="s">
        <v>19</v>
      </c>
      <c r="B24" s="56">
        <v>2768</v>
      </c>
      <c r="C24" s="58">
        <v>2778</v>
      </c>
      <c r="D24" s="56">
        <f t="shared" si="0"/>
        <v>-10</v>
      </c>
      <c r="E24" s="67">
        <f t="shared" si="1"/>
        <v>-0.003599712023038157</v>
      </c>
    </row>
    <row r="25" spans="1:5" ht="14.25" thickTop="1">
      <c r="A25" s="59" t="s">
        <v>4</v>
      </c>
      <c r="B25" s="68">
        <f>SUM(B18:B24)</f>
        <v>59580</v>
      </c>
      <c r="C25" s="62">
        <f>SUM(C18:C24)</f>
        <v>59645</v>
      </c>
      <c r="D25" s="69">
        <f>SUM(D18:D24)</f>
        <v>-65</v>
      </c>
      <c r="E25" s="70">
        <f t="shared" si="1"/>
        <v>-0.001089781205465672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58616</v>
      </c>
      <c r="C30" s="48">
        <v>58545</v>
      </c>
      <c r="D30" s="47">
        <f aca="true" t="shared" si="2" ref="D30:D36">+B30-C30</f>
        <v>71</v>
      </c>
      <c r="E30" s="65">
        <f aca="true" t="shared" si="3" ref="E30:E37">+D30/C30</f>
        <v>0.0012127423349560166</v>
      </c>
    </row>
    <row r="31" spans="1:5" ht="13.5">
      <c r="A31" s="51" t="s">
        <v>14</v>
      </c>
      <c r="B31" s="53">
        <v>8182</v>
      </c>
      <c r="C31" s="53">
        <v>8165</v>
      </c>
      <c r="D31" s="52">
        <f t="shared" si="2"/>
        <v>17</v>
      </c>
      <c r="E31" s="65">
        <f t="shared" si="3"/>
        <v>0.0020820575627679117</v>
      </c>
    </row>
    <row r="32" spans="1:5" ht="13.5">
      <c r="A32" s="51" t="s">
        <v>15</v>
      </c>
      <c r="B32" s="53">
        <v>4386</v>
      </c>
      <c r="C32" s="53">
        <v>4390</v>
      </c>
      <c r="D32" s="52">
        <f t="shared" si="2"/>
        <v>-4</v>
      </c>
      <c r="E32" s="65">
        <f t="shared" si="3"/>
        <v>-0.0009111617312072893</v>
      </c>
    </row>
    <row r="33" spans="1:5" ht="13.5">
      <c r="A33" s="51" t="s">
        <v>16</v>
      </c>
      <c r="B33" s="53">
        <v>7131</v>
      </c>
      <c r="C33" s="53">
        <v>7165</v>
      </c>
      <c r="D33" s="52">
        <f t="shared" si="2"/>
        <v>-34</v>
      </c>
      <c r="E33" s="65">
        <f t="shared" si="3"/>
        <v>-0.004745289602233077</v>
      </c>
    </row>
    <row r="34" spans="1:5" ht="13.5">
      <c r="A34" s="46" t="s">
        <v>17</v>
      </c>
      <c r="B34" s="48">
        <v>4888</v>
      </c>
      <c r="C34" s="48">
        <v>4895</v>
      </c>
      <c r="D34" s="47">
        <f t="shared" si="2"/>
        <v>-7</v>
      </c>
      <c r="E34" s="65">
        <f t="shared" si="3"/>
        <v>-0.0014300306435137897</v>
      </c>
    </row>
    <row r="35" spans="1:5" ht="13.5">
      <c r="A35" s="51" t="s">
        <v>18</v>
      </c>
      <c r="B35" s="53">
        <v>38242</v>
      </c>
      <c r="C35" s="53">
        <v>38277</v>
      </c>
      <c r="D35" s="52">
        <f t="shared" si="2"/>
        <v>-35</v>
      </c>
      <c r="E35" s="65">
        <f t="shared" si="3"/>
        <v>-0.0009143872299292003</v>
      </c>
    </row>
    <row r="36" spans="1:5" ht="14.25" thickBot="1">
      <c r="A36" s="55" t="s">
        <v>19</v>
      </c>
      <c r="B36" s="57">
        <v>5389</v>
      </c>
      <c r="C36" s="57">
        <v>5410</v>
      </c>
      <c r="D36" s="56">
        <f t="shared" si="2"/>
        <v>-21</v>
      </c>
      <c r="E36" s="73">
        <f t="shared" si="3"/>
        <v>-0.0038817005545286505</v>
      </c>
    </row>
    <row r="37" spans="1:5" ht="14.25" thickTop="1">
      <c r="A37" s="59" t="s">
        <v>4</v>
      </c>
      <c r="B37" s="60">
        <f>SUM(B30:B36)</f>
        <v>126834</v>
      </c>
      <c r="C37" s="62">
        <f>SUM(C30:C36)</f>
        <v>126847</v>
      </c>
      <c r="D37" s="69">
        <f>SUM(D30:D36)</f>
        <v>-13</v>
      </c>
      <c r="E37" s="74">
        <f t="shared" si="3"/>
        <v>-0.00010248567171474296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25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26052</v>
      </c>
      <c r="C5" s="10">
        <v>58096</v>
      </c>
      <c r="D5" s="10">
        <v>28344</v>
      </c>
      <c r="E5" s="11">
        <v>29752</v>
      </c>
    </row>
    <row r="6" spans="1:5" ht="18" customHeight="1">
      <c r="A6" s="28" t="s">
        <v>14</v>
      </c>
      <c r="B6" s="6">
        <v>3733</v>
      </c>
      <c r="C6" s="7">
        <v>8475</v>
      </c>
      <c r="D6" s="7">
        <v>4020</v>
      </c>
      <c r="E6" s="8">
        <v>4455</v>
      </c>
    </row>
    <row r="7" spans="1:5" ht="18" customHeight="1">
      <c r="A7" s="28" t="s">
        <v>15</v>
      </c>
      <c r="B7" s="6">
        <v>2293</v>
      </c>
      <c r="C7" s="7">
        <v>4663</v>
      </c>
      <c r="D7" s="7">
        <v>2172</v>
      </c>
      <c r="E7" s="8">
        <v>2491</v>
      </c>
    </row>
    <row r="8" spans="1:5" ht="18" customHeight="1">
      <c r="A8" s="28" t="s">
        <v>16</v>
      </c>
      <c r="B8" s="6">
        <v>4014</v>
      </c>
      <c r="C8" s="7">
        <v>7714</v>
      </c>
      <c r="D8" s="7">
        <v>3557</v>
      </c>
      <c r="E8" s="8">
        <v>4157</v>
      </c>
    </row>
    <row r="9" spans="1:5" ht="18" customHeight="1">
      <c r="A9" s="27" t="s">
        <v>17</v>
      </c>
      <c r="B9" s="9">
        <v>2512</v>
      </c>
      <c r="C9" s="10">
        <v>5117</v>
      </c>
      <c r="D9" s="10">
        <v>2385</v>
      </c>
      <c r="E9" s="11">
        <v>2732</v>
      </c>
    </row>
    <row r="10" spans="1:5" ht="18" customHeight="1">
      <c r="A10" s="28" t="s">
        <v>18</v>
      </c>
      <c r="B10" s="6">
        <v>17208</v>
      </c>
      <c r="C10" s="7">
        <v>37660</v>
      </c>
      <c r="D10" s="7">
        <v>17986</v>
      </c>
      <c r="E10" s="8">
        <v>19674</v>
      </c>
    </row>
    <row r="11" spans="1:5" ht="18" customHeight="1" thickBot="1">
      <c r="A11" s="29" t="s">
        <v>19</v>
      </c>
      <c r="B11" s="12">
        <v>2876</v>
      </c>
      <c r="C11" s="13">
        <v>5812</v>
      </c>
      <c r="D11" s="13">
        <v>2804</v>
      </c>
      <c r="E11" s="14">
        <v>3008</v>
      </c>
    </row>
    <row r="12" spans="1:6" ht="19.5" customHeight="1" thickTop="1">
      <c r="A12" s="15" t="s">
        <v>4</v>
      </c>
      <c r="B12" s="30">
        <f>SUM(B5:B11)</f>
        <v>58688</v>
      </c>
      <c r="C12" s="21">
        <f>SUM(C5:C11)</f>
        <v>127537</v>
      </c>
      <c r="D12" s="21">
        <f>SUM(D5:D11)</f>
        <v>61268</v>
      </c>
      <c r="E12" s="21">
        <f>SUM(E5:E11)</f>
        <v>66269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v>26052</v>
      </c>
      <c r="C18" s="9">
        <v>26070</v>
      </c>
      <c r="D18" s="9">
        <f aca="true" t="shared" si="0" ref="D18:D24">+B18-C18</f>
        <v>-18</v>
      </c>
      <c r="E18" s="23">
        <f>+D18/C18</f>
        <v>-0.0006904487917146145</v>
      </c>
    </row>
    <row r="19" spans="1:5" ht="13.5">
      <c r="A19" s="28" t="s">
        <v>14</v>
      </c>
      <c r="B19" s="6">
        <v>3733</v>
      </c>
      <c r="C19" s="6">
        <v>3730</v>
      </c>
      <c r="D19" s="9">
        <f t="shared" si="0"/>
        <v>3</v>
      </c>
      <c r="E19" s="24">
        <f>+D19/C19</f>
        <v>0.0008042895442359249</v>
      </c>
    </row>
    <row r="20" spans="1:5" ht="13.5">
      <c r="A20" s="28" t="s">
        <v>15</v>
      </c>
      <c r="B20" s="6">
        <v>2293</v>
      </c>
      <c r="C20" s="6">
        <v>2307</v>
      </c>
      <c r="D20" s="6">
        <f t="shared" si="0"/>
        <v>-14</v>
      </c>
      <c r="E20" s="24">
        <f aca="true" t="shared" si="1" ref="E20:E25">+D20/C20</f>
        <v>-0.006068487212830516</v>
      </c>
    </row>
    <row r="21" spans="1:5" ht="13.5">
      <c r="A21" s="28" t="s">
        <v>16</v>
      </c>
      <c r="B21" s="6">
        <v>4014</v>
      </c>
      <c r="C21" s="6">
        <v>4014</v>
      </c>
      <c r="D21" s="6">
        <f t="shared" si="0"/>
        <v>0</v>
      </c>
      <c r="E21" s="24">
        <f t="shared" si="1"/>
        <v>0</v>
      </c>
    </row>
    <row r="22" spans="1:5" ht="13.5">
      <c r="A22" s="27" t="s">
        <v>17</v>
      </c>
      <c r="B22" s="9">
        <v>2512</v>
      </c>
      <c r="C22" s="9">
        <v>2514</v>
      </c>
      <c r="D22" s="9">
        <f t="shared" si="0"/>
        <v>-2</v>
      </c>
      <c r="E22" s="23">
        <f t="shared" si="1"/>
        <v>-0.0007955449482895784</v>
      </c>
    </row>
    <row r="23" spans="1:5" ht="13.5">
      <c r="A23" s="28" t="s">
        <v>18</v>
      </c>
      <c r="B23" s="6">
        <v>17208</v>
      </c>
      <c r="C23" s="6">
        <v>17270</v>
      </c>
      <c r="D23" s="6">
        <f t="shared" si="0"/>
        <v>-62</v>
      </c>
      <c r="E23" s="24">
        <f t="shared" si="1"/>
        <v>-0.003590040532715692</v>
      </c>
    </row>
    <row r="24" spans="1:5" ht="14.25" thickBot="1">
      <c r="A24" s="29" t="s">
        <v>19</v>
      </c>
      <c r="B24" s="12">
        <v>2876</v>
      </c>
      <c r="C24" s="12">
        <v>2891</v>
      </c>
      <c r="D24" s="12">
        <f t="shared" si="0"/>
        <v>-15</v>
      </c>
      <c r="E24" s="25">
        <f t="shared" si="1"/>
        <v>-0.005188516084399862</v>
      </c>
    </row>
    <row r="25" spans="1:5" ht="14.25" thickTop="1">
      <c r="A25" s="15" t="s">
        <v>4</v>
      </c>
      <c r="B25" s="16">
        <f>SUM(B18:B24)</f>
        <v>58688</v>
      </c>
      <c r="C25" s="35">
        <v>58796</v>
      </c>
      <c r="D25" s="34">
        <f>SUM(D18:D24)</f>
        <v>-108</v>
      </c>
      <c r="E25" s="26">
        <f t="shared" si="1"/>
        <v>-0.001836859650316348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v>58096</v>
      </c>
      <c r="C30" s="10">
        <v>58406</v>
      </c>
      <c r="D30" s="9">
        <f aca="true" t="shared" si="2" ref="D30:D36">+B30-C30</f>
        <v>-310</v>
      </c>
      <c r="E30" s="23">
        <f aca="true" t="shared" si="3" ref="E30:E37">+D30/C30</f>
        <v>-0.005307673869123035</v>
      </c>
    </row>
    <row r="31" spans="1:5" ht="13.5">
      <c r="A31" s="28" t="s">
        <v>14</v>
      </c>
      <c r="B31" s="7">
        <v>8475</v>
      </c>
      <c r="C31" s="7">
        <v>8506</v>
      </c>
      <c r="D31" s="6">
        <f t="shared" si="2"/>
        <v>-31</v>
      </c>
      <c r="E31" s="23">
        <f t="shared" si="3"/>
        <v>-0.0036444862450035267</v>
      </c>
    </row>
    <row r="32" spans="1:5" ht="13.5">
      <c r="A32" s="28" t="s">
        <v>15</v>
      </c>
      <c r="B32" s="7">
        <v>4663</v>
      </c>
      <c r="C32" s="7">
        <v>4708</v>
      </c>
      <c r="D32" s="6">
        <f t="shared" si="2"/>
        <v>-45</v>
      </c>
      <c r="E32" s="23">
        <f t="shared" si="3"/>
        <v>-0.009558198810535259</v>
      </c>
    </row>
    <row r="33" spans="1:5" ht="13.5">
      <c r="A33" s="28" t="s">
        <v>16</v>
      </c>
      <c r="B33" s="7">
        <v>7714</v>
      </c>
      <c r="C33" s="7">
        <v>7747</v>
      </c>
      <c r="D33" s="6">
        <f t="shared" si="2"/>
        <v>-33</v>
      </c>
      <c r="E33" s="23">
        <f t="shared" si="3"/>
        <v>-0.004259713437459661</v>
      </c>
    </row>
    <row r="34" spans="1:5" ht="13.5">
      <c r="A34" s="27" t="s">
        <v>17</v>
      </c>
      <c r="B34" s="10">
        <v>5117</v>
      </c>
      <c r="C34" s="10">
        <v>5139</v>
      </c>
      <c r="D34" s="9">
        <f t="shared" si="2"/>
        <v>-22</v>
      </c>
      <c r="E34" s="23">
        <f t="shared" si="3"/>
        <v>-0.004280988519167153</v>
      </c>
    </row>
    <row r="35" spans="1:5" ht="13.5">
      <c r="A35" s="28" t="s">
        <v>18</v>
      </c>
      <c r="B35" s="7">
        <v>37660</v>
      </c>
      <c r="C35" s="7">
        <v>37831</v>
      </c>
      <c r="D35" s="6">
        <f t="shared" si="2"/>
        <v>-171</v>
      </c>
      <c r="E35" s="23">
        <f t="shared" si="3"/>
        <v>-0.004520102561391451</v>
      </c>
    </row>
    <row r="36" spans="1:5" ht="14.25" thickBot="1">
      <c r="A36" s="29" t="s">
        <v>19</v>
      </c>
      <c r="B36" s="13">
        <v>5812</v>
      </c>
      <c r="C36" s="13">
        <v>5864</v>
      </c>
      <c r="D36" s="12">
        <f t="shared" si="2"/>
        <v>-52</v>
      </c>
      <c r="E36" s="31">
        <f t="shared" si="3"/>
        <v>-0.008867667121418827</v>
      </c>
    </row>
    <row r="37" spans="1:5" ht="14.25" thickTop="1">
      <c r="A37" s="15" t="s">
        <v>4</v>
      </c>
      <c r="B37" s="30">
        <f>SUM(B30:B36)</f>
        <v>127537</v>
      </c>
      <c r="C37" s="17">
        <v>128201</v>
      </c>
      <c r="D37" s="34">
        <f>SUM(D30:D36)</f>
        <v>-664</v>
      </c>
      <c r="E37" s="36">
        <f t="shared" si="3"/>
        <v>-0.0051793667756101745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61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26786</v>
      </c>
      <c r="C5" s="48">
        <v>58463</v>
      </c>
      <c r="D5" s="48">
        <v>28461</v>
      </c>
      <c r="E5" s="49">
        <v>30002</v>
      </c>
      <c r="F5" s="50"/>
      <c r="G5" s="50"/>
      <c r="H5" s="50"/>
      <c r="I5" s="50"/>
    </row>
    <row r="6" spans="1:9" ht="18" customHeight="1">
      <c r="A6" s="51" t="s">
        <v>14</v>
      </c>
      <c r="B6" s="52">
        <v>3716</v>
      </c>
      <c r="C6" s="53">
        <v>8152</v>
      </c>
      <c r="D6" s="53">
        <v>3811</v>
      </c>
      <c r="E6" s="54">
        <v>4341</v>
      </c>
      <c r="F6" s="50"/>
      <c r="G6" s="50"/>
      <c r="H6" s="50"/>
      <c r="I6" s="50"/>
    </row>
    <row r="7" spans="1:9" ht="18" customHeight="1">
      <c r="A7" s="51" t="s">
        <v>15</v>
      </c>
      <c r="B7" s="52">
        <v>2194</v>
      </c>
      <c r="C7" s="53">
        <v>4351</v>
      </c>
      <c r="D7" s="53">
        <v>2036</v>
      </c>
      <c r="E7" s="54">
        <v>2315</v>
      </c>
      <c r="F7" s="50"/>
      <c r="G7" s="50"/>
      <c r="H7" s="50"/>
      <c r="I7" s="50"/>
    </row>
    <row r="8" spans="1:9" ht="18" customHeight="1">
      <c r="A8" s="51" t="s">
        <v>16</v>
      </c>
      <c r="B8" s="52">
        <v>3853</v>
      </c>
      <c r="C8" s="53">
        <v>7111</v>
      </c>
      <c r="D8" s="53">
        <v>3305</v>
      </c>
      <c r="E8" s="54">
        <v>3806</v>
      </c>
      <c r="F8" s="50"/>
      <c r="G8" s="50"/>
      <c r="H8" s="50"/>
      <c r="I8" s="50"/>
    </row>
    <row r="9" spans="1:9" ht="18" customHeight="1">
      <c r="A9" s="46" t="s">
        <v>17</v>
      </c>
      <c r="B9" s="47">
        <v>2497</v>
      </c>
      <c r="C9" s="48">
        <v>4869</v>
      </c>
      <c r="D9" s="48">
        <v>2245</v>
      </c>
      <c r="E9" s="49">
        <v>2624</v>
      </c>
      <c r="F9" s="50"/>
      <c r="G9" s="50"/>
      <c r="H9" s="50"/>
      <c r="I9" s="50"/>
    </row>
    <row r="10" spans="1:9" ht="18" customHeight="1">
      <c r="A10" s="51" t="s">
        <v>18</v>
      </c>
      <c r="B10" s="52">
        <v>17719</v>
      </c>
      <c r="C10" s="53">
        <v>37936</v>
      </c>
      <c r="D10" s="53">
        <v>18075</v>
      </c>
      <c r="E10" s="54">
        <v>19861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2762</v>
      </c>
      <c r="C11" s="57">
        <v>5350</v>
      </c>
      <c r="D11" s="57">
        <v>2559</v>
      </c>
      <c r="E11" s="58">
        <v>2791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59527</v>
      </c>
      <c r="C12" s="61">
        <f>SUM(C5:C11)</f>
        <v>126232</v>
      </c>
      <c r="D12" s="61">
        <f>SUM(D5:D11)</f>
        <v>60492</v>
      </c>
      <c r="E12" s="62">
        <f>SUM(E5:E11)</f>
        <v>65740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26786</v>
      </c>
      <c r="C18" s="49">
        <v>26742</v>
      </c>
      <c r="D18" s="47">
        <f aca="true" t="shared" si="0" ref="D18:D24">+B18-C18</f>
        <v>44</v>
      </c>
      <c r="E18" s="65">
        <f aca="true" t="shared" si="1" ref="E18:E25">+D18/C18</f>
        <v>0.0016453518809363549</v>
      </c>
    </row>
    <row r="19" spans="1:5" ht="13.5">
      <c r="A19" s="51" t="s">
        <v>14</v>
      </c>
      <c r="B19" s="52">
        <v>3716</v>
      </c>
      <c r="C19" s="54">
        <v>3710</v>
      </c>
      <c r="D19" s="47">
        <f t="shared" si="0"/>
        <v>6</v>
      </c>
      <c r="E19" s="66">
        <f t="shared" si="1"/>
        <v>0.0016172506738544475</v>
      </c>
    </row>
    <row r="20" spans="1:5" ht="13.5">
      <c r="A20" s="51" t="s">
        <v>15</v>
      </c>
      <c r="B20" s="52">
        <v>2194</v>
      </c>
      <c r="C20" s="54">
        <v>2197</v>
      </c>
      <c r="D20" s="52">
        <f t="shared" si="0"/>
        <v>-3</v>
      </c>
      <c r="E20" s="66">
        <f t="shared" si="1"/>
        <v>-0.0013654984069185253</v>
      </c>
    </row>
    <row r="21" spans="1:5" ht="13.5">
      <c r="A21" s="51" t="s">
        <v>16</v>
      </c>
      <c r="B21" s="52">
        <v>3853</v>
      </c>
      <c r="C21" s="54">
        <v>3850</v>
      </c>
      <c r="D21" s="52">
        <f t="shared" si="0"/>
        <v>3</v>
      </c>
      <c r="E21" s="66">
        <f t="shared" si="1"/>
        <v>0.0007792207792207792</v>
      </c>
    </row>
    <row r="22" spans="1:5" ht="13.5">
      <c r="A22" s="46" t="s">
        <v>17</v>
      </c>
      <c r="B22" s="47">
        <v>2497</v>
      </c>
      <c r="C22" s="49">
        <v>2492</v>
      </c>
      <c r="D22" s="47">
        <f t="shared" si="0"/>
        <v>5</v>
      </c>
      <c r="E22" s="65">
        <f t="shared" si="1"/>
        <v>0.0020064205457463883</v>
      </c>
    </row>
    <row r="23" spans="1:5" ht="13.5">
      <c r="A23" s="51" t="s">
        <v>18</v>
      </c>
      <c r="B23" s="52">
        <v>17719</v>
      </c>
      <c r="C23" s="54">
        <v>17821</v>
      </c>
      <c r="D23" s="52">
        <f t="shared" si="0"/>
        <v>-102</v>
      </c>
      <c r="E23" s="66">
        <f t="shared" si="1"/>
        <v>-0.00572358453509904</v>
      </c>
    </row>
    <row r="24" spans="1:5" ht="14.25" thickBot="1">
      <c r="A24" s="55" t="s">
        <v>19</v>
      </c>
      <c r="B24" s="56">
        <v>2762</v>
      </c>
      <c r="C24" s="58">
        <v>2768</v>
      </c>
      <c r="D24" s="56">
        <f t="shared" si="0"/>
        <v>-6</v>
      </c>
      <c r="E24" s="67">
        <f t="shared" si="1"/>
        <v>-0.002167630057803468</v>
      </c>
    </row>
    <row r="25" spans="1:5" ht="14.25" thickTop="1">
      <c r="A25" s="59" t="s">
        <v>4</v>
      </c>
      <c r="B25" s="68">
        <f>SUM(B18:B24)</f>
        <v>59527</v>
      </c>
      <c r="C25" s="62">
        <f>SUM(C18:C24)</f>
        <v>59580</v>
      </c>
      <c r="D25" s="69">
        <f>SUM(D18:D24)</f>
        <v>-53</v>
      </c>
      <c r="E25" s="70">
        <f t="shared" si="1"/>
        <v>-0.0008895602551191675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58463</v>
      </c>
      <c r="C30" s="48">
        <v>58616</v>
      </c>
      <c r="D30" s="47">
        <f aca="true" t="shared" si="2" ref="D30:D36">+B30-C30</f>
        <v>-153</v>
      </c>
      <c r="E30" s="65">
        <f aca="true" t="shared" si="3" ref="E30:E37">+D30/C30</f>
        <v>-0.0026102088167053363</v>
      </c>
    </row>
    <row r="31" spans="1:5" ht="13.5">
      <c r="A31" s="51" t="s">
        <v>14</v>
      </c>
      <c r="B31" s="53">
        <v>8152</v>
      </c>
      <c r="C31" s="53">
        <v>8182</v>
      </c>
      <c r="D31" s="52">
        <f t="shared" si="2"/>
        <v>-30</v>
      </c>
      <c r="E31" s="65">
        <f t="shared" si="3"/>
        <v>-0.0036665851869958446</v>
      </c>
    </row>
    <row r="32" spans="1:5" ht="13.5">
      <c r="A32" s="51" t="s">
        <v>15</v>
      </c>
      <c r="B32" s="53">
        <v>4351</v>
      </c>
      <c r="C32" s="53">
        <v>4386</v>
      </c>
      <c r="D32" s="52">
        <f t="shared" si="2"/>
        <v>-35</v>
      </c>
      <c r="E32" s="65">
        <f t="shared" si="3"/>
        <v>-0.007979936160510716</v>
      </c>
    </row>
    <row r="33" spans="1:5" ht="13.5">
      <c r="A33" s="51" t="s">
        <v>16</v>
      </c>
      <c r="B33" s="53">
        <v>7111</v>
      </c>
      <c r="C33" s="53">
        <v>7131</v>
      </c>
      <c r="D33" s="52">
        <f t="shared" si="2"/>
        <v>-20</v>
      </c>
      <c r="E33" s="65">
        <f t="shared" si="3"/>
        <v>-0.0028046557285093254</v>
      </c>
    </row>
    <row r="34" spans="1:5" ht="13.5">
      <c r="A34" s="46" t="s">
        <v>17</v>
      </c>
      <c r="B34" s="48">
        <v>4869</v>
      </c>
      <c r="C34" s="48">
        <v>4888</v>
      </c>
      <c r="D34" s="47">
        <f t="shared" si="2"/>
        <v>-19</v>
      </c>
      <c r="E34" s="65">
        <f t="shared" si="3"/>
        <v>-0.0038870703764320785</v>
      </c>
    </row>
    <row r="35" spans="1:5" ht="13.5">
      <c r="A35" s="51" t="s">
        <v>18</v>
      </c>
      <c r="B35" s="53">
        <v>37936</v>
      </c>
      <c r="C35" s="53">
        <v>38242</v>
      </c>
      <c r="D35" s="52">
        <f t="shared" si="2"/>
        <v>-306</v>
      </c>
      <c r="E35" s="65">
        <f t="shared" si="3"/>
        <v>-0.00800167355263846</v>
      </c>
    </row>
    <row r="36" spans="1:5" ht="14.25" thickBot="1">
      <c r="A36" s="55" t="s">
        <v>19</v>
      </c>
      <c r="B36" s="57">
        <v>5350</v>
      </c>
      <c r="C36" s="57">
        <v>5389</v>
      </c>
      <c r="D36" s="56">
        <f t="shared" si="2"/>
        <v>-39</v>
      </c>
      <c r="E36" s="73">
        <f t="shared" si="3"/>
        <v>-0.007236964186305437</v>
      </c>
    </row>
    <row r="37" spans="1:5" ht="14.25" thickTop="1">
      <c r="A37" s="59" t="s">
        <v>4</v>
      </c>
      <c r="B37" s="60">
        <f>SUM(B30:B36)</f>
        <v>126232</v>
      </c>
      <c r="C37" s="62">
        <f>SUM(C30:C36)</f>
        <v>126834</v>
      </c>
      <c r="D37" s="69">
        <f>SUM(D30:D36)</f>
        <v>-602</v>
      </c>
      <c r="E37" s="74">
        <f t="shared" si="3"/>
        <v>-0.004746361385748301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62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27317</v>
      </c>
      <c r="C5" s="48">
        <v>58983</v>
      </c>
      <c r="D5" s="48">
        <v>28901</v>
      </c>
      <c r="E5" s="49">
        <v>30082</v>
      </c>
      <c r="F5" s="50"/>
      <c r="G5" s="50"/>
      <c r="H5" s="50"/>
      <c r="I5" s="50"/>
    </row>
    <row r="6" spans="1:9" ht="18" customHeight="1">
      <c r="A6" s="51" t="s">
        <v>14</v>
      </c>
      <c r="B6" s="52">
        <v>3727</v>
      </c>
      <c r="C6" s="53">
        <v>8156</v>
      </c>
      <c r="D6" s="53">
        <v>3810</v>
      </c>
      <c r="E6" s="54">
        <v>4346</v>
      </c>
      <c r="F6" s="50"/>
      <c r="G6" s="50"/>
      <c r="H6" s="50"/>
      <c r="I6" s="50"/>
    </row>
    <row r="7" spans="1:9" ht="18" customHeight="1">
      <c r="A7" s="51" t="s">
        <v>15</v>
      </c>
      <c r="B7" s="52">
        <v>2204</v>
      </c>
      <c r="C7" s="53">
        <v>4357</v>
      </c>
      <c r="D7" s="53">
        <v>2045</v>
      </c>
      <c r="E7" s="54">
        <v>2312</v>
      </c>
      <c r="F7" s="50"/>
      <c r="G7" s="50"/>
      <c r="H7" s="50"/>
      <c r="I7" s="50"/>
    </row>
    <row r="8" spans="1:9" ht="18" customHeight="1">
      <c r="A8" s="51" t="s">
        <v>16</v>
      </c>
      <c r="B8" s="52">
        <v>3859</v>
      </c>
      <c r="C8" s="53">
        <v>7105</v>
      </c>
      <c r="D8" s="53">
        <v>3300</v>
      </c>
      <c r="E8" s="54">
        <v>3805</v>
      </c>
      <c r="F8" s="50"/>
      <c r="G8" s="50"/>
      <c r="H8" s="50"/>
      <c r="I8" s="50"/>
    </row>
    <row r="9" spans="1:9" ht="18" customHeight="1">
      <c r="A9" s="46" t="s">
        <v>17</v>
      </c>
      <c r="B9" s="47">
        <v>2505</v>
      </c>
      <c r="C9" s="48">
        <v>4863</v>
      </c>
      <c r="D9" s="48">
        <v>2241</v>
      </c>
      <c r="E9" s="49">
        <v>2622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17932</v>
      </c>
      <c r="C10" s="53">
        <v>38145</v>
      </c>
      <c r="D10" s="53">
        <v>18241</v>
      </c>
      <c r="E10" s="54">
        <v>19904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2765</v>
      </c>
      <c r="C11" s="57">
        <v>5336</v>
      </c>
      <c r="D11" s="57">
        <v>2552</v>
      </c>
      <c r="E11" s="58">
        <v>2784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60309</v>
      </c>
      <c r="C12" s="61">
        <f>SUM(C5:C11)</f>
        <v>126945</v>
      </c>
      <c r="D12" s="61">
        <f>SUM(D5:D11)</f>
        <v>61090</v>
      </c>
      <c r="E12" s="62">
        <f>SUM(E5:E11)</f>
        <v>65855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27317</v>
      </c>
      <c r="C18" s="49">
        <v>26786</v>
      </c>
      <c r="D18" s="47">
        <f aca="true" t="shared" si="0" ref="D18:D24">+B18-C18</f>
        <v>531</v>
      </c>
      <c r="E18" s="65">
        <f aca="true" t="shared" si="1" ref="E18:E25">+D18/C18</f>
        <v>0.019823788546255508</v>
      </c>
    </row>
    <row r="19" spans="1:5" ht="13.5">
      <c r="A19" s="51" t="s">
        <v>14</v>
      </c>
      <c r="B19" s="52">
        <v>3727</v>
      </c>
      <c r="C19" s="54">
        <v>3716</v>
      </c>
      <c r="D19" s="47">
        <f t="shared" si="0"/>
        <v>11</v>
      </c>
      <c r="E19" s="66">
        <f t="shared" si="1"/>
        <v>0.002960172228202368</v>
      </c>
    </row>
    <row r="20" spans="1:5" ht="13.5">
      <c r="A20" s="51" t="s">
        <v>15</v>
      </c>
      <c r="B20" s="52">
        <v>2204</v>
      </c>
      <c r="C20" s="54">
        <v>2194</v>
      </c>
      <c r="D20" s="52">
        <f t="shared" si="0"/>
        <v>10</v>
      </c>
      <c r="E20" s="66">
        <f t="shared" si="1"/>
        <v>0.004557885141294439</v>
      </c>
    </row>
    <row r="21" spans="1:5" ht="13.5">
      <c r="A21" s="51" t="s">
        <v>16</v>
      </c>
      <c r="B21" s="52">
        <v>3859</v>
      </c>
      <c r="C21" s="54">
        <v>3853</v>
      </c>
      <c r="D21" s="52">
        <f t="shared" si="0"/>
        <v>6</v>
      </c>
      <c r="E21" s="66">
        <f t="shared" si="1"/>
        <v>0.0015572281339216196</v>
      </c>
    </row>
    <row r="22" spans="1:5" ht="13.5">
      <c r="A22" s="46" t="s">
        <v>17</v>
      </c>
      <c r="B22" s="47">
        <v>2505</v>
      </c>
      <c r="C22" s="49">
        <v>2497</v>
      </c>
      <c r="D22" s="47">
        <f t="shared" si="0"/>
        <v>8</v>
      </c>
      <c r="E22" s="65">
        <f t="shared" si="1"/>
        <v>0.0032038446135362435</v>
      </c>
    </row>
    <row r="23" spans="1:5" ht="13.5">
      <c r="A23" s="51" t="s">
        <v>18</v>
      </c>
      <c r="B23" s="52">
        <v>17932</v>
      </c>
      <c r="C23" s="54">
        <v>17719</v>
      </c>
      <c r="D23" s="52">
        <f t="shared" si="0"/>
        <v>213</v>
      </c>
      <c r="E23" s="66">
        <f t="shared" si="1"/>
        <v>0.012020994412777245</v>
      </c>
    </row>
    <row r="24" spans="1:5" ht="14.25" thickBot="1">
      <c r="A24" s="55" t="s">
        <v>19</v>
      </c>
      <c r="B24" s="56">
        <v>2765</v>
      </c>
      <c r="C24" s="58">
        <v>2762</v>
      </c>
      <c r="D24" s="56">
        <f t="shared" si="0"/>
        <v>3</v>
      </c>
      <c r="E24" s="67">
        <f t="shared" si="1"/>
        <v>0.0010861694424330196</v>
      </c>
    </row>
    <row r="25" spans="1:5" ht="14.25" thickTop="1">
      <c r="A25" s="59" t="s">
        <v>4</v>
      </c>
      <c r="B25" s="68">
        <f>SUM(B18:B24)</f>
        <v>60309</v>
      </c>
      <c r="C25" s="62">
        <f>SUM(C18:C24)</f>
        <v>59527</v>
      </c>
      <c r="D25" s="69">
        <f>SUM(D18:D24)</f>
        <v>782</v>
      </c>
      <c r="E25" s="70">
        <f t="shared" si="1"/>
        <v>0.013136895862381776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58983</v>
      </c>
      <c r="C30" s="48">
        <v>58463</v>
      </c>
      <c r="D30" s="47">
        <f aca="true" t="shared" si="2" ref="D30:D36">+B30-C30</f>
        <v>520</v>
      </c>
      <c r="E30" s="65">
        <f aca="true" t="shared" si="3" ref="E30:E37">+D30/C30</f>
        <v>0.008894514479243281</v>
      </c>
    </row>
    <row r="31" spans="1:5" ht="13.5">
      <c r="A31" s="51" t="s">
        <v>14</v>
      </c>
      <c r="B31" s="53">
        <v>8156</v>
      </c>
      <c r="C31" s="53">
        <v>8152</v>
      </c>
      <c r="D31" s="52">
        <f t="shared" si="2"/>
        <v>4</v>
      </c>
      <c r="E31" s="65">
        <f t="shared" si="3"/>
        <v>0.0004906771344455348</v>
      </c>
    </row>
    <row r="32" spans="1:5" ht="13.5">
      <c r="A32" s="51" t="s">
        <v>15</v>
      </c>
      <c r="B32" s="53">
        <v>4357</v>
      </c>
      <c r="C32" s="53">
        <v>4351</v>
      </c>
      <c r="D32" s="52">
        <f t="shared" si="2"/>
        <v>6</v>
      </c>
      <c r="E32" s="65">
        <f t="shared" si="3"/>
        <v>0.001378993334865548</v>
      </c>
    </row>
    <row r="33" spans="1:5" ht="13.5">
      <c r="A33" s="51" t="s">
        <v>16</v>
      </c>
      <c r="B33" s="53">
        <v>7105</v>
      </c>
      <c r="C33" s="53">
        <v>7111</v>
      </c>
      <c r="D33" s="52">
        <f t="shared" si="2"/>
        <v>-6</v>
      </c>
      <c r="E33" s="65">
        <f t="shared" si="3"/>
        <v>-0.0008437631837997469</v>
      </c>
    </row>
    <row r="34" spans="1:5" ht="13.5">
      <c r="A34" s="46" t="s">
        <v>17</v>
      </c>
      <c r="B34" s="48">
        <v>4863</v>
      </c>
      <c r="C34" s="48">
        <v>4869</v>
      </c>
      <c r="D34" s="47">
        <f t="shared" si="2"/>
        <v>-6</v>
      </c>
      <c r="E34" s="65">
        <f t="shared" si="3"/>
        <v>-0.0012322858903265558</v>
      </c>
    </row>
    <row r="35" spans="1:5" ht="13.5">
      <c r="A35" s="51" t="s">
        <v>18</v>
      </c>
      <c r="B35" s="53">
        <v>38145</v>
      </c>
      <c r="C35" s="53">
        <v>37936</v>
      </c>
      <c r="D35" s="52">
        <f t="shared" si="2"/>
        <v>209</v>
      </c>
      <c r="E35" s="65">
        <f t="shared" si="3"/>
        <v>0.005509278785322648</v>
      </c>
    </row>
    <row r="36" spans="1:5" ht="14.25" thickBot="1">
      <c r="A36" s="55" t="s">
        <v>19</v>
      </c>
      <c r="B36" s="57">
        <v>5336</v>
      </c>
      <c r="C36" s="57">
        <v>5350</v>
      </c>
      <c r="D36" s="56">
        <f t="shared" si="2"/>
        <v>-14</v>
      </c>
      <c r="E36" s="73">
        <f t="shared" si="3"/>
        <v>-0.002616822429906542</v>
      </c>
    </row>
    <row r="37" spans="1:5" ht="14.25" thickTop="1">
      <c r="A37" s="59" t="s">
        <v>4</v>
      </c>
      <c r="B37" s="60">
        <f>SUM(B30:B36)</f>
        <v>126945</v>
      </c>
      <c r="C37" s="62">
        <f>SUM(C30:C36)</f>
        <v>126232</v>
      </c>
      <c r="D37" s="69">
        <f>SUM(D30:D36)</f>
        <v>713</v>
      </c>
      <c r="E37" s="74">
        <f t="shared" si="3"/>
        <v>0.005648330058939097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63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27319</v>
      </c>
      <c r="C5" s="48">
        <v>59001</v>
      </c>
      <c r="D5" s="48">
        <v>28907</v>
      </c>
      <c r="E5" s="49">
        <v>30094</v>
      </c>
      <c r="F5" s="50"/>
      <c r="G5" s="50"/>
      <c r="H5" s="50"/>
      <c r="I5" s="50"/>
    </row>
    <row r="6" spans="1:9" ht="18" customHeight="1">
      <c r="A6" s="51" t="s">
        <v>14</v>
      </c>
      <c r="B6" s="52">
        <v>3732</v>
      </c>
      <c r="C6" s="53">
        <v>8157</v>
      </c>
      <c r="D6" s="53">
        <v>3807</v>
      </c>
      <c r="E6" s="54">
        <v>4350</v>
      </c>
      <c r="F6" s="50"/>
      <c r="G6" s="50"/>
      <c r="H6" s="50"/>
      <c r="I6" s="50"/>
    </row>
    <row r="7" spans="1:9" ht="18" customHeight="1">
      <c r="A7" s="51" t="s">
        <v>15</v>
      </c>
      <c r="B7" s="52">
        <v>2202</v>
      </c>
      <c r="C7" s="53">
        <v>4348</v>
      </c>
      <c r="D7" s="53">
        <v>2042</v>
      </c>
      <c r="E7" s="54">
        <v>2306</v>
      </c>
      <c r="F7" s="50"/>
      <c r="G7" s="50"/>
      <c r="H7" s="50"/>
      <c r="I7" s="50"/>
    </row>
    <row r="8" spans="1:9" ht="18" customHeight="1">
      <c r="A8" s="51" t="s">
        <v>16</v>
      </c>
      <c r="B8" s="52">
        <v>3855</v>
      </c>
      <c r="C8" s="53">
        <v>7092</v>
      </c>
      <c r="D8" s="53">
        <v>3295</v>
      </c>
      <c r="E8" s="54">
        <v>3797</v>
      </c>
      <c r="F8" s="50"/>
      <c r="G8" s="50"/>
      <c r="H8" s="50"/>
      <c r="I8" s="50"/>
    </row>
    <row r="9" spans="1:9" ht="18" customHeight="1">
      <c r="A9" s="46" t="s">
        <v>17</v>
      </c>
      <c r="B9" s="47">
        <v>2515</v>
      </c>
      <c r="C9" s="48">
        <v>4865</v>
      </c>
      <c r="D9" s="48">
        <v>2231</v>
      </c>
      <c r="E9" s="49">
        <v>2634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17928</v>
      </c>
      <c r="C10" s="53">
        <v>38140</v>
      </c>
      <c r="D10" s="53">
        <v>18228</v>
      </c>
      <c r="E10" s="54">
        <v>19912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2769</v>
      </c>
      <c r="C11" s="57">
        <v>5335</v>
      </c>
      <c r="D11" s="57">
        <v>2552</v>
      </c>
      <c r="E11" s="58">
        <v>2783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60320</v>
      </c>
      <c r="C12" s="61">
        <f>SUM(C5:C11)</f>
        <v>126938</v>
      </c>
      <c r="D12" s="61">
        <f>SUM(D5:D11)</f>
        <v>61062</v>
      </c>
      <c r="E12" s="62">
        <f>SUM(E5:E11)</f>
        <v>65876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27319</v>
      </c>
      <c r="C18" s="49">
        <v>27317</v>
      </c>
      <c r="D18" s="47">
        <f aca="true" t="shared" si="0" ref="D18:D24">+B18-C18</f>
        <v>2</v>
      </c>
      <c r="E18" s="65">
        <f aca="true" t="shared" si="1" ref="E18:E25">+D18/C18</f>
        <v>7.321448182450489E-05</v>
      </c>
    </row>
    <row r="19" spans="1:5" ht="13.5">
      <c r="A19" s="51" t="s">
        <v>14</v>
      </c>
      <c r="B19" s="52">
        <v>3732</v>
      </c>
      <c r="C19" s="54">
        <v>3727</v>
      </c>
      <c r="D19" s="47">
        <f t="shared" si="0"/>
        <v>5</v>
      </c>
      <c r="E19" s="66">
        <f t="shared" si="1"/>
        <v>0.0013415615776764154</v>
      </c>
    </row>
    <row r="20" spans="1:5" ht="13.5">
      <c r="A20" s="51" t="s">
        <v>15</v>
      </c>
      <c r="B20" s="52">
        <v>2202</v>
      </c>
      <c r="C20" s="54">
        <v>2204</v>
      </c>
      <c r="D20" s="52">
        <f t="shared" si="0"/>
        <v>-2</v>
      </c>
      <c r="E20" s="66">
        <f t="shared" si="1"/>
        <v>-0.0009074410163339383</v>
      </c>
    </row>
    <row r="21" spans="1:5" ht="13.5">
      <c r="A21" s="51" t="s">
        <v>16</v>
      </c>
      <c r="B21" s="52">
        <v>3855</v>
      </c>
      <c r="C21" s="54">
        <v>3859</v>
      </c>
      <c r="D21" s="52">
        <f t="shared" si="0"/>
        <v>-4</v>
      </c>
      <c r="E21" s="66">
        <f t="shared" si="1"/>
        <v>-0.0010365379632029023</v>
      </c>
    </row>
    <row r="22" spans="1:5" ht="13.5">
      <c r="A22" s="46" t="s">
        <v>17</v>
      </c>
      <c r="B22" s="47">
        <v>2515</v>
      </c>
      <c r="C22" s="49">
        <v>2505</v>
      </c>
      <c r="D22" s="47">
        <f t="shared" si="0"/>
        <v>10</v>
      </c>
      <c r="E22" s="65">
        <f t="shared" si="1"/>
        <v>0.003992015968063872</v>
      </c>
    </row>
    <row r="23" spans="1:5" ht="13.5">
      <c r="A23" s="51" t="s">
        <v>18</v>
      </c>
      <c r="B23" s="52">
        <v>17928</v>
      </c>
      <c r="C23" s="54">
        <v>17932</v>
      </c>
      <c r="D23" s="52">
        <f t="shared" si="0"/>
        <v>-4</v>
      </c>
      <c r="E23" s="66">
        <f t="shared" si="1"/>
        <v>-0.00022306491188935982</v>
      </c>
    </row>
    <row r="24" spans="1:5" ht="14.25" thickBot="1">
      <c r="A24" s="55" t="s">
        <v>19</v>
      </c>
      <c r="B24" s="56">
        <v>2769</v>
      </c>
      <c r="C24" s="58">
        <v>2765</v>
      </c>
      <c r="D24" s="56">
        <f t="shared" si="0"/>
        <v>4</v>
      </c>
      <c r="E24" s="67">
        <f t="shared" si="1"/>
        <v>0.0014466546112115732</v>
      </c>
    </row>
    <row r="25" spans="1:5" ht="14.25" thickTop="1">
      <c r="A25" s="59" t="s">
        <v>4</v>
      </c>
      <c r="B25" s="68">
        <f>SUM(B18:B24)</f>
        <v>60320</v>
      </c>
      <c r="C25" s="62">
        <f>SUM(C18:C24)</f>
        <v>60309</v>
      </c>
      <c r="D25" s="69">
        <f>SUM(D18:D24)</f>
        <v>11</v>
      </c>
      <c r="E25" s="70">
        <f t="shared" si="1"/>
        <v>0.00018239400421164338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59001</v>
      </c>
      <c r="C30" s="48">
        <v>58983</v>
      </c>
      <c r="D30" s="47">
        <f aca="true" t="shared" si="2" ref="D30:D36">+B30-C30</f>
        <v>18</v>
      </c>
      <c r="E30" s="65">
        <f aca="true" t="shared" si="3" ref="E30:E37">+D30/C30</f>
        <v>0.0003051726768729973</v>
      </c>
    </row>
    <row r="31" spans="1:5" ht="13.5">
      <c r="A31" s="51" t="s">
        <v>14</v>
      </c>
      <c r="B31" s="53">
        <v>8157</v>
      </c>
      <c r="C31" s="53">
        <v>8156</v>
      </c>
      <c r="D31" s="52">
        <f t="shared" si="2"/>
        <v>1</v>
      </c>
      <c r="E31" s="65">
        <f t="shared" si="3"/>
        <v>0.00012260912211868564</v>
      </c>
    </row>
    <row r="32" spans="1:5" ht="13.5">
      <c r="A32" s="51" t="s">
        <v>15</v>
      </c>
      <c r="B32" s="53">
        <v>4348</v>
      </c>
      <c r="C32" s="53">
        <v>4357</v>
      </c>
      <c r="D32" s="52">
        <f t="shared" si="2"/>
        <v>-9</v>
      </c>
      <c r="E32" s="65">
        <f t="shared" si="3"/>
        <v>-0.0020656414964425065</v>
      </c>
    </row>
    <row r="33" spans="1:5" ht="13.5">
      <c r="A33" s="51" t="s">
        <v>16</v>
      </c>
      <c r="B33" s="53">
        <v>7092</v>
      </c>
      <c r="C33" s="53">
        <v>7105</v>
      </c>
      <c r="D33" s="52">
        <f t="shared" si="2"/>
        <v>-13</v>
      </c>
      <c r="E33" s="65">
        <f t="shared" si="3"/>
        <v>-0.0018296973961998593</v>
      </c>
    </row>
    <row r="34" spans="1:5" ht="13.5">
      <c r="A34" s="46" t="s">
        <v>17</v>
      </c>
      <c r="B34" s="48">
        <v>4865</v>
      </c>
      <c r="C34" s="48">
        <v>4863</v>
      </c>
      <c r="D34" s="47">
        <f t="shared" si="2"/>
        <v>2</v>
      </c>
      <c r="E34" s="65">
        <f t="shared" si="3"/>
        <v>0.00041126876413736374</v>
      </c>
    </row>
    <row r="35" spans="1:5" ht="13.5">
      <c r="A35" s="51" t="s">
        <v>18</v>
      </c>
      <c r="B35" s="53">
        <v>38140</v>
      </c>
      <c r="C35" s="53">
        <v>38145</v>
      </c>
      <c r="D35" s="52">
        <f t="shared" si="2"/>
        <v>-5</v>
      </c>
      <c r="E35" s="65">
        <f t="shared" si="3"/>
        <v>-0.00013107877834578582</v>
      </c>
    </row>
    <row r="36" spans="1:5" ht="14.25" thickBot="1">
      <c r="A36" s="55" t="s">
        <v>19</v>
      </c>
      <c r="B36" s="57">
        <v>5335</v>
      </c>
      <c r="C36" s="57">
        <v>5336</v>
      </c>
      <c r="D36" s="56">
        <f t="shared" si="2"/>
        <v>-1</v>
      </c>
      <c r="E36" s="73">
        <f t="shared" si="3"/>
        <v>-0.0001874062968515742</v>
      </c>
    </row>
    <row r="37" spans="1:5" ht="14.25" thickTop="1">
      <c r="A37" s="59" t="s">
        <v>4</v>
      </c>
      <c r="B37" s="60">
        <f>SUM(B30:B36)</f>
        <v>126938</v>
      </c>
      <c r="C37" s="62">
        <f>SUM(C30:C36)</f>
        <v>126945</v>
      </c>
      <c r="D37" s="69">
        <f>SUM(D30:D36)</f>
        <v>-7</v>
      </c>
      <c r="E37" s="74">
        <f t="shared" si="3"/>
        <v>-5.5141990625861594E-05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64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27318</v>
      </c>
      <c r="C5" s="48">
        <v>59044</v>
      </c>
      <c r="D5" s="48">
        <v>28920</v>
      </c>
      <c r="E5" s="49">
        <v>30124</v>
      </c>
      <c r="F5" s="50"/>
      <c r="G5" s="50"/>
      <c r="H5" s="50"/>
      <c r="I5" s="50"/>
    </row>
    <row r="6" spans="1:9" ht="18" customHeight="1">
      <c r="A6" s="51" t="s">
        <v>14</v>
      </c>
      <c r="B6" s="52">
        <v>3723</v>
      </c>
      <c r="C6" s="53">
        <v>8145</v>
      </c>
      <c r="D6" s="53">
        <v>3808</v>
      </c>
      <c r="E6" s="54">
        <v>4337</v>
      </c>
      <c r="F6" s="50"/>
      <c r="G6" s="50"/>
      <c r="H6" s="50"/>
      <c r="I6" s="50"/>
    </row>
    <row r="7" spans="1:9" ht="18" customHeight="1">
      <c r="A7" s="51" t="s">
        <v>15</v>
      </c>
      <c r="B7" s="52">
        <v>2204</v>
      </c>
      <c r="C7" s="53">
        <v>4344</v>
      </c>
      <c r="D7" s="53">
        <v>2045</v>
      </c>
      <c r="E7" s="54">
        <v>2299</v>
      </c>
      <c r="F7" s="50"/>
      <c r="G7" s="50"/>
      <c r="H7" s="50"/>
      <c r="I7" s="50"/>
    </row>
    <row r="8" spans="1:9" ht="18" customHeight="1">
      <c r="A8" s="51" t="s">
        <v>16</v>
      </c>
      <c r="B8" s="52">
        <v>3856</v>
      </c>
      <c r="C8" s="53">
        <v>7086</v>
      </c>
      <c r="D8" s="53">
        <v>3292</v>
      </c>
      <c r="E8" s="54">
        <v>3794</v>
      </c>
      <c r="F8" s="50"/>
      <c r="G8" s="50"/>
      <c r="H8" s="50"/>
      <c r="I8" s="50"/>
    </row>
    <row r="9" spans="1:9" ht="18" customHeight="1">
      <c r="A9" s="46" t="s">
        <v>17</v>
      </c>
      <c r="B9" s="47">
        <v>2494</v>
      </c>
      <c r="C9" s="48">
        <v>4846</v>
      </c>
      <c r="D9" s="48">
        <v>2230</v>
      </c>
      <c r="E9" s="49">
        <v>2616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17936</v>
      </c>
      <c r="C10" s="53">
        <v>38164</v>
      </c>
      <c r="D10" s="53">
        <v>18246</v>
      </c>
      <c r="E10" s="54">
        <v>19918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2768</v>
      </c>
      <c r="C11" s="57">
        <v>5327</v>
      </c>
      <c r="D11" s="57">
        <v>2544</v>
      </c>
      <c r="E11" s="58">
        <v>2783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60299</v>
      </c>
      <c r="C12" s="61">
        <f>SUM(C5:C11)</f>
        <v>126956</v>
      </c>
      <c r="D12" s="61">
        <f>SUM(D5:D11)</f>
        <v>61085</v>
      </c>
      <c r="E12" s="62">
        <f>SUM(E5:E11)</f>
        <v>65871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27318</v>
      </c>
      <c r="C18" s="49">
        <v>27319</v>
      </c>
      <c r="D18" s="47">
        <f aca="true" t="shared" si="0" ref="D18:D24">+B18-C18</f>
        <v>-1</v>
      </c>
      <c r="E18" s="65">
        <f aca="true" t="shared" si="1" ref="E18:E25">+D18/C18</f>
        <v>-3.6604560928291666E-05</v>
      </c>
    </row>
    <row r="19" spans="1:5" ht="13.5">
      <c r="A19" s="51" t="s">
        <v>14</v>
      </c>
      <c r="B19" s="52">
        <v>3723</v>
      </c>
      <c r="C19" s="54">
        <v>3732</v>
      </c>
      <c r="D19" s="47">
        <f t="shared" si="0"/>
        <v>-9</v>
      </c>
      <c r="E19" s="66">
        <f t="shared" si="1"/>
        <v>-0.002411575562700965</v>
      </c>
    </row>
    <row r="20" spans="1:5" ht="13.5">
      <c r="A20" s="51" t="s">
        <v>15</v>
      </c>
      <c r="B20" s="52">
        <v>2204</v>
      </c>
      <c r="C20" s="54">
        <v>2202</v>
      </c>
      <c r="D20" s="52">
        <f t="shared" si="0"/>
        <v>2</v>
      </c>
      <c r="E20" s="66">
        <f t="shared" si="1"/>
        <v>0.0009082652134423251</v>
      </c>
    </row>
    <row r="21" spans="1:5" ht="13.5">
      <c r="A21" s="51" t="s">
        <v>16</v>
      </c>
      <c r="B21" s="52">
        <v>3856</v>
      </c>
      <c r="C21" s="54">
        <v>3855</v>
      </c>
      <c r="D21" s="52">
        <f t="shared" si="0"/>
        <v>1</v>
      </c>
      <c r="E21" s="66">
        <f t="shared" si="1"/>
        <v>0.00025940337224383917</v>
      </c>
    </row>
    <row r="22" spans="1:5" ht="13.5">
      <c r="A22" s="46" t="s">
        <v>17</v>
      </c>
      <c r="B22" s="47">
        <v>2494</v>
      </c>
      <c r="C22" s="49">
        <v>2515</v>
      </c>
      <c r="D22" s="47">
        <f t="shared" si="0"/>
        <v>-21</v>
      </c>
      <c r="E22" s="65">
        <f t="shared" si="1"/>
        <v>-0.008349900596421472</v>
      </c>
    </row>
    <row r="23" spans="1:5" ht="13.5">
      <c r="A23" s="51" t="s">
        <v>18</v>
      </c>
      <c r="B23" s="52">
        <v>17936</v>
      </c>
      <c r="C23" s="54">
        <v>17928</v>
      </c>
      <c r="D23" s="52">
        <f t="shared" si="0"/>
        <v>8</v>
      </c>
      <c r="E23" s="66">
        <f t="shared" si="1"/>
        <v>0.0004462293618920125</v>
      </c>
    </row>
    <row r="24" spans="1:5" ht="14.25" thickBot="1">
      <c r="A24" s="55" t="s">
        <v>19</v>
      </c>
      <c r="B24" s="56">
        <v>2768</v>
      </c>
      <c r="C24" s="58">
        <v>2769</v>
      </c>
      <c r="D24" s="56">
        <f t="shared" si="0"/>
        <v>-1</v>
      </c>
      <c r="E24" s="67">
        <f t="shared" si="1"/>
        <v>-0.00036114120621162876</v>
      </c>
    </row>
    <row r="25" spans="1:5" ht="14.25" thickTop="1">
      <c r="A25" s="59" t="s">
        <v>4</v>
      </c>
      <c r="B25" s="68">
        <f>SUM(B18:B24)</f>
        <v>60299</v>
      </c>
      <c r="C25" s="62">
        <f>SUM(C18:C24)</f>
        <v>60320</v>
      </c>
      <c r="D25" s="69">
        <f>SUM(D18:D24)</f>
        <v>-21</v>
      </c>
      <c r="E25" s="70">
        <f t="shared" si="1"/>
        <v>-0.00034814323607427057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59044</v>
      </c>
      <c r="C30" s="48">
        <v>59001</v>
      </c>
      <c r="D30" s="47">
        <f aca="true" t="shared" si="2" ref="D30:D36">+B30-C30</f>
        <v>43</v>
      </c>
      <c r="E30" s="65">
        <f aca="true" t="shared" si="3" ref="E30:E37">+D30/C30</f>
        <v>0.0007288012067592075</v>
      </c>
    </row>
    <row r="31" spans="1:5" ht="13.5">
      <c r="A31" s="51" t="s">
        <v>14</v>
      </c>
      <c r="B31" s="53">
        <v>8145</v>
      </c>
      <c r="C31" s="53">
        <v>8157</v>
      </c>
      <c r="D31" s="52">
        <f t="shared" si="2"/>
        <v>-12</v>
      </c>
      <c r="E31" s="65">
        <f t="shared" si="3"/>
        <v>-0.001471129091577786</v>
      </c>
    </row>
    <row r="32" spans="1:5" ht="13.5">
      <c r="A32" s="51" t="s">
        <v>15</v>
      </c>
      <c r="B32" s="53">
        <v>4344</v>
      </c>
      <c r="C32" s="53">
        <v>4348</v>
      </c>
      <c r="D32" s="52">
        <f t="shared" si="2"/>
        <v>-4</v>
      </c>
      <c r="E32" s="65">
        <f t="shared" si="3"/>
        <v>-0.0009199632014719411</v>
      </c>
    </row>
    <row r="33" spans="1:5" ht="13.5">
      <c r="A33" s="51" t="s">
        <v>16</v>
      </c>
      <c r="B33" s="53">
        <v>7086</v>
      </c>
      <c r="C33" s="53">
        <v>7092</v>
      </c>
      <c r="D33" s="52">
        <f t="shared" si="2"/>
        <v>-6</v>
      </c>
      <c r="E33" s="65">
        <f t="shared" si="3"/>
        <v>-0.0008460236886632825</v>
      </c>
    </row>
    <row r="34" spans="1:5" ht="13.5">
      <c r="A34" s="46" t="s">
        <v>17</v>
      </c>
      <c r="B34" s="48">
        <v>4846</v>
      </c>
      <c r="C34" s="48">
        <v>4865</v>
      </c>
      <c r="D34" s="47">
        <f t="shared" si="2"/>
        <v>-19</v>
      </c>
      <c r="E34" s="65">
        <f t="shared" si="3"/>
        <v>-0.0039054470709146967</v>
      </c>
    </row>
    <row r="35" spans="1:5" ht="13.5">
      <c r="A35" s="51" t="s">
        <v>18</v>
      </c>
      <c r="B35" s="53">
        <v>38164</v>
      </c>
      <c r="C35" s="53">
        <v>38140</v>
      </c>
      <c r="D35" s="52">
        <f t="shared" si="2"/>
        <v>24</v>
      </c>
      <c r="E35" s="65">
        <f t="shared" si="3"/>
        <v>0.0006292606187729418</v>
      </c>
    </row>
    <row r="36" spans="1:5" ht="14.25" thickBot="1">
      <c r="A36" s="55" t="s">
        <v>19</v>
      </c>
      <c r="B36" s="57">
        <v>5327</v>
      </c>
      <c r="C36" s="57">
        <v>5335</v>
      </c>
      <c r="D36" s="56">
        <f t="shared" si="2"/>
        <v>-8</v>
      </c>
      <c r="E36" s="73">
        <f t="shared" si="3"/>
        <v>-0.001499531396438613</v>
      </c>
    </row>
    <row r="37" spans="1:5" ht="14.25" thickTop="1">
      <c r="A37" s="59" t="s">
        <v>4</v>
      </c>
      <c r="B37" s="60">
        <f>SUM(B30:B36)</f>
        <v>126956</v>
      </c>
      <c r="C37" s="62">
        <f>SUM(C30:C36)</f>
        <v>126938</v>
      </c>
      <c r="D37" s="69">
        <f>SUM(D30:D36)</f>
        <v>18</v>
      </c>
      <c r="E37" s="74">
        <f t="shared" si="3"/>
        <v>0.00014180150939828892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65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26999</v>
      </c>
      <c r="C5" s="48">
        <v>58761</v>
      </c>
      <c r="D5" s="48">
        <v>28619</v>
      </c>
      <c r="E5" s="49">
        <v>30142</v>
      </c>
      <c r="F5" s="50"/>
      <c r="G5" s="50"/>
      <c r="H5" s="50"/>
      <c r="I5" s="50"/>
    </row>
    <row r="6" spans="1:9" ht="18" customHeight="1">
      <c r="A6" s="51" t="s">
        <v>14</v>
      </c>
      <c r="B6" s="52">
        <v>3725</v>
      </c>
      <c r="C6" s="53">
        <v>8132</v>
      </c>
      <c r="D6" s="53">
        <v>3798</v>
      </c>
      <c r="E6" s="54">
        <v>4334</v>
      </c>
      <c r="F6" s="50"/>
      <c r="G6" s="50"/>
      <c r="H6" s="50"/>
      <c r="I6" s="50"/>
    </row>
    <row r="7" spans="1:9" ht="18" customHeight="1">
      <c r="A7" s="51" t="s">
        <v>15</v>
      </c>
      <c r="B7" s="52">
        <v>2204</v>
      </c>
      <c r="C7" s="53">
        <v>4344</v>
      </c>
      <c r="D7" s="53">
        <v>2042</v>
      </c>
      <c r="E7" s="54">
        <v>2302</v>
      </c>
      <c r="F7" s="50"/>
      <c r="G7" s="50"/>
      <c r="H7" s="50"/>
      <c r="I7" s="50"/>
    </row>
    <row r="8" spans="1:9" ht="18" customHeight="1">
      <c r="A8" s="51" t="s">
        <v>16</v>
      </c>
      <c r="B8" s="52">
        <v>3853</v>
      </c>
      <c r="C8" s="53">
        <v>7083</v>
      </c>
      <c r="D8" s="53">
        <v>3291</v>
      </c>
      <c r="E8" s="54">
        <v>3792</v>
      </c>
      <c r="F8" s="50"/>
      <c r="G8" s="50"/>
      <c r="H8" s="50"/>
      <c r="I8" s="50"/>
    </row>
    <row r="9" spans="1:9" ht="18" customHeight="1">
      <c r="A9" s="46" t="s">
        <v>17</v>
      </c>
      <c r="B9" s="47">
        <v>2492</v>
      </c>
      <c r="C9" s="48">
        <v>4852</v>
      </c>
      <c r="D9" s="48">
        <v>2231</v>
      </c>
      <c r="E9" s="49">
        <v>2621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17934</v>
      </c>
      <c r="C10" s="53">
        <v>38159</v>
      </c>
      <c r="D10" s="53">
        <v>18250</v>
      </c>
      <c r="E10" s="54">
        <v>19909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2756</v>
      </c>
      <c r="C11" s="57">
        <v>5307</v>
      </c>
      <c r="D11" s="57">
        <v>2537</v>
      </c>
      <c r="E11" s="58">
        <v>2770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59963</v>
      </c>
      <c r="C12" s="61">
        <f>SUM(C5:C11)</f>
        <v>126638</v>
      </c>
      <c r="D12" s="61">
        <f>SUM(D5:D11)</f>
        <v>60768</v>
      </c>
      <c r="E12" s="62">
        <f>SUM(E5:E11)</f>
        <v>65870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26999</v>
      </c>
      <c r="C18" s="49">
        <v>27318</v>
      </c>
      <c r="D18" s="47">
        <f aca="true" t="shared" si="0" ref="D18:D24">+B18-C18</f>
        <v>-319</v>
      </c>
      <c r="E18" s="65">
        <f aca="true" t="shared" si="1" ref="E18:E25">+D18/C18</f>
        <v>-0.01167728237791932</v>
      </c>
    </row>
    <row r="19" spans="1:5" ht="13.5">
      <c r="A19" s="51" t="s">
        <v>14</v>
      </c>
      <c r="B19" s="52">
        <v>3725</v>
      </c>
      <c r="C19" s="54">
        <v>3723</v>
      </c>
      <c r="D19" s="47">
        <f t="shared" si="0"/>
        <v>2</v>
      </c>
      <c r="E19" s="66">
        <f t="shared" si="1"/>
        <v>0.0005372011818426001</v>
      </c>
    </row>
    <row r="20" spans="1:5" ht="13.5">
      <c r="A20" s="51" t="s">
        <v>15</v>
      </c>
      <c r="B20" s="52">
        <v>2204</v>
      </c>
      <c r="C20" s="54">
        <v>2204</v>
      </c>
      <c r="D20" s="52">
        <f t="shared" si="0"/>
        <v>0</v>
      </c>
      <c r="E20" s="66">
        <f t="shared" si="1"/>
        <v>0</v>
      </c>
    </row>
    <row r="21" spans="1:5" ht="13.5">
      <c r="A21" s="51" t="s">
        <v>16</v>
      </c>
      <c r="B21" s="52">
        <v>3853</v>
      </c>
      <c r="C21" s="54">
        <v>3856</v>
      </c>
      <c r="D21" s="52">
        <f t="shared" si="0"/>
        <v>-3</v>
      </c>
      <c r="E21" s="66">
        <f t="shared" si="1"/>
        <v>-0.0007780082987551867</v>
      </c>
    </row>
    <row r="22" spans="1:5" ht="13.5">
      <c r="A22" s="46" t="s">
        <v>17</v>
      </c>
      <c r="B22" s="47">
        <v>2492</v>
      </c>
      <c r="C22" s="49">
        <v>2494</v>
      </c>
      <c r="D22" s="47">
        <f t="shared" si="0"/>
        <v>-2</v>
      </c>
      <c r="E22" s="65">
        <f t="shared" si="1"/>
        <v>-0.0008019246190858059</v>
      </c>
    </row>
    <row r="23" spans="1:5" ht="13.5">
      <c r="A23" s="51" t="s">
        <v>18</v>
      </c>
      <c r="B23" s="52">
        <v>17934</v>
      </c>
      <c r="C23" s="54">
        <v>17936</v>
      </c>
      <c r="D23" s="52">
        <f t="shared" si="0"/>
        <v>-2</v>
      </c>
      <c r="E23" s="66">
        <f t="shared" si="1"/>
        <v>-0.00011150758251561107</v>
      </c>
    </row>
    <row r="24" spans="1:5" ht="14.25" thickBot="1">
      <c r="A24" s="55" t="s">
        <v>19</v>
      </c>
      <c r="B24" s="56">
        <v>2756</v>
      </c>
      <c r="C24" s="58">
        <v>2768</v>
      </c>
      <c r="D24" s="56">
        <f t="shared" si="0"/>
        <v>-12</v>
      </c>
      <c r="E24" s="67">
        <f t="shared" si="1"/>
        <v>-0.004335260115606936</v>
      </c>
    </row>
    <row r="25" spans="1:5" ht="14.25" thickTop="1">
      <c r="A25" s="59" t="s">
        <v>4</v>
      </c>
      <c r="B25" s="68">
        <f>SUM(B18:B24)</f>
        <v>59963</v>
      </c>
      <c r="C25" s="62">
        <f>SUM(C18:C24)</f>
        <v>60299</v>
      </c>
      <c r="D25" s="69">
        <f>SUM(D18:D24)</f>
        <v>-336</v>
      </c>
      <c r="E25" s="70">
        <f t="shared" si="1"/>
        <v>-0.005572231711968689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58761</v>
      </c>
      <c r="C30" s="48">
        <v>59044</v>
      </c>
      <c r="D30" s="47">
        <f aca="true" t="shared" si="2" ref="D30:D36">+B30-C30</f>
        <v>-283</v>
      </c>
      <c r="E30" s="65">
        <f aca="true" t="shared" si="3" ref="E30:E37">+D30/C30</f>
        <v>-0.004793035702188198</v>
      </c>
    </row>
    <row r="31" spans="1:5" ht="13.5">
      <c r="A31" s="51" t="s">
        <v>14</v>
      </c>
      <c r="B31" s="53">
        <v>8132</v>
      </c>
      <c r="C31" s="53">
        <v>8145</v>
      </c>
      <c r="D31" s="52">
        <f t="shared" si="2"/>
        <v>-13</v>
      </c>
      <c r="E31" s="65">
        <f t="shared" si="3"/>
        <v>-0.0015960712093308778</v>
      </c>
    </row>
    <row r="32" spans="1:5" ht="13.5">
      <c r="A32" s="51" t="s">
        <v>15</v>
      </c>
      <c r="B32" s="53">
        <v>4344</v>
      </c>
      <c r="C32" s="53">
        <v>4344</v>
      </c>
      <c r="D32" s="52">
        <f t="shared" si="2"/>
        <v>0</v>
      </c>
      <c r="E32" s="65">
        <f t="shared" si="3"/>
        <v>0</v>
      </c>
    </row>
    <row r="33" spans="1:5" ht="13.5">
      <c r="A33" s="51" t="s">
        <v>16</v>
      </c>
      <c r="B33" s="53">
        <v>7083</v>
      </c>
      <c r="C33" s="53">
        <v>7086</v>
      </c>
      <c r="D33" s="52">
        <f t="shared" si="2"/>
        <v>-3</v>
      </c>
      <c r="E33" s="65">
        <f t="shared" si="3"/>
        <v>-0.0004233700254022015</v>
      </c>
    </row>
    <row r="34" spans="1:5" ht="13.5">
      <c r="A34" s="46" t="s">
        <v>17</v>
      </c>
      <c r="B34" s="48">
        <v>4852</v>
      </c>
      <c r="C34" s="48">
        <v>4846</v>
      </c>
      <c r="D34" s="47">
        <f t="shared" si="2"/>
        <v>6</v>
      </c>
      <c r="E34" s="65">
        <f t="shared" si="3"/>
        <v>0.0012381345439537762</v>
      </c>
    </row>
    <row r="35" spans="1:5" ht="13.5">
      <c r="A35" s="51" t="s">
        <v>18</v>
      </c>
      <c r="B35" s="53">
        <v>38159</v>
      </c>
      <c r="C35" s="53">
        <v>38164</v>
      </c>
      <c r="D35" s="52">
        <f t="shared" si="2"/>
        <v>-5</v>
      </c>
      <c r="E35" s="65">
        <f t="shared" si="3"/>
        <v>-0.00013101352059532545</v>
      </c>
    </row>
    <row r="36" spans="1:5" ht="14.25" thickBot="1">
      <c r="A36" s="55" t="s">
        <v>19</v>
      </c>
      <c r="B36" s="57">
        <v>5307</v>
      </c>
      <c r="C36" s="57">
        <v>5327</v>
      </c>
      <c r="D36" s="56">
        <f t="shared" si="2"/>
        <v>-20</v>
      </c>
      <c r="E36" s="73">
        <f t="shared" si="3"/>
        <v>-0.0037544584193730055</v>
      </c>
    </row>
    <row r="37" spans="1:5" ht="14.25" thickTop="1">
      <c r="A37" s="59" t="s">
        <v>4</v>
      </c>
      <c r="B37" s="60">
        <f>SUM(B30:B36)</f>
        <v>126638</v>
      </c>
      <c r="C37" s="62">
        <f>SUM(C30:C36)</f>
        <v>126956</v>
      </c>
      <c r="D37" s="69">
        <f>SUM(D30:D36)</f>
        <v>-318</v>
      </c>
      <c r="E37" s="74">
        <f t="shared" si="3"/>
        <v>-0.00250480481426636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66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27009</v>
      </c>
      <c r="C5" s="48">
        <v>58771</v>
      </c>
      <c r="D5" s="48">
        <v>28628</v>
      </c>
      <c r="E5" s="49">
        <v>30143</v>
      </c>
      <c r="F5" s="50"/>
      <c r="G5" s="50"/>
      <c r="H5" s="50"/>
      <c r="I5" s="50"/>
    </row>
    <row r="6" spans="1:9" ht="18" customHeight="1">
      <c r="A6" s="51" t="s">
        <v>14</v>
      </c>
      <c r="B6" s="52">
        <v>3716</v>
      </c>
      <c r="C6" s="53">
        <v>8127</v>
      </c>
      <c r="D6" s="53">
        <v>3792</v>
      </c>
      <c r="E6" s="54">
        <v>4335</v>
      </c>
      <c r="F6" s="50"/>
      <c r="G6" s="50"/>
      <c r="H6" s="50"/>
      <c r="I6" s="50"/>
    </row>
    <row r="7" spans="1:9" ht="18" customHeight="1">
      <c r="A7" s="51" t="s">
        <v>15</v>
      </c>
      <c r="B7" s="52">
        <v>2198</v>
      </c>
      <c r="C7" s="53">
        <v>4332</v>
      </c>
      <c r="D7" s="53">
        <v>2038</v>
      </c>
      <c r="E7" s="54">
        <v>2294</v>
      </c>
      <c r="F7" s="50"/>
      <c r="G7" s="50"/>
      <c r="H7" s="50"/>
      <c r="I7" s="50"/>
    </row>
    <row r="8" spans="1:9" ht="18" customHeight="1">
      <c r="A8" s="51" t="s">
        <v>16</v>
      </c>
      <c r="B8" s="52">
        <v>3846</v>
      </c>
      <c r="C8" s="53">
        <v>7063</v>
      </c>
      <c r="D8" s="53">
        <v>3286</v>
      </c>
      <c r="E8" s="54">
        <v>3777</v>
      </c>
      <c r="F8" s="50"/>
      <c r="G8" s="50"/>
      <c r="H8" s="50"/>
      <c r="I8" s="50"/>
    </row>
    <row r="9" spans="1:9" ht="18" customHeight="1">
      <c r="A9" s="46" t="s">
        <v>17</v>
      </c>
      <c r="B9" s="47">
        <v>2488</v>
      </c>
      <c r="C9" s="48">
        <v>4831</v>
      </c>
      <c r="D9" s="48">
        <v>2219</v>
      </c>
      <c r="E9" s="49">
        <v>2612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17917</v>
      </c>
      <c r="C10" s="53">
        <v>38133</v>
      </c>
      <c r="D10" s="53">
        <v>18231</v>
      </c>
      <c r="E10" s="54">
        <v>19902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2750</v>
      </c>
      <c r="C11" s="57">
        <v>5294</v>
      </c>
      <c r="D11" s="57">
        <v>2538</v>
      </c>
      <c r="E11" s="58">
        <v>2756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59924</v>
      </c>
      <c r="C12" s="61">
        <f>SUM(C5:C11)</f>
        <v>126551</v>
      </c>
      <c r="D12" s="61">
        <f>SUM(D5:D11)</f>
        <v>60732</v>
      </c>
      <c r="E12" s="62">
        <f>SUM(E5:E11)</f>
        <v>65819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27009</v>
      </c>
      <c r="C18" s="49">
        <v>26999</v>
      </c>
      <c r="D18" s="47">
        <f aca="true" t="shared" si="0" ref="D18:D24">+B18-C18</f>
        <v>10</v>
      </c>
      <c r="E18" s="65">
        <f aca="true" t="shared" si="1" ref="E18:E25">+D18/C18</f>
        <v>0.00037038408829956663</v>
      </c>
    </row>
    <row r="19" spans="1:5" ht="13.5">
      <c r="A19" s="51" t="s">
        <v>14</v>
      </c>
      <c r="B19" s="52">
        <v>3716</v>
      </c>
      <c r="C19" s="54">
        <v>3725</v>
      </c>
      <c r="D19" s="47">
        <f t="shared" si="0"/>
        <v>-9</v>
      </c>
      <c r="E19" s="66">
        <f t="shared" si="1"/>
        <v>-0.0024161073825503354</v>
      </c>
    </row>
    <row r="20" spans="1:5" ht="13.5">
      <c r="A20" s="51" t="s">
        <v>15</v>
      </c>
      <c r="B20" s="52">
        <v>2198</v>
      </c>
      <c r="C20" s="54">
        <v>2204</v>
      </c>
      <c r="D20" s="52">
        <f t="shared" si="0"/>
        <v>-6</v>
      </c>
      <c r="E20" s="66">
        <f t="shared" si="1"/>
        <v>-0.0027223230490018148</v>
      </c>
    </row>
    <row r="21" spans="1:5" ht="13.5">
      <c r="A21" s="51" t="s">
        <v>16</v>
      </c>
      <c r="B21" s="52">
        <v>3846</v>
      </c>
      <c r="C21" s="54">
        <v>3853</v>
      </c>
      <c r="D21" s="52">
        <f t="shared" si="0"/>
        <v>-7</v>
      </c>
      <c r="E21" s="66">
        <f t="shared" si="1"/>
        <v>-0.0018167661562418895</v>
      </c>
    </row>
    <row r="22" spans="1:5" ht="13.5">
      <c r="A22" s="46" t="s">
        <v>17</v>
      </c>
      <c r="B22" s="47">
        <v>2488</v>
      </c>
      <c r="C22" s="49">
        <v>2492</v>
      </c>
      <c r="D22" s="47">
        <f t="shared" si="0"/>
        <v>-4</v>
      </c>
      <c r="E22" s="65">
        <f t="shared" si="1"/>
        <v>-0.0016051364365971107</v>
      </c>
    </row>
    <row r="23" spans="1:5" ht="13.5">
      <c r="A23" s="51" t="s">
        <v>18</v>
      </c>
      <c r="B23" s="52">
        <v>17917</v>
      </c>
      <c r="C23" s="54">
        <v>17934</v>
      </c>
      <c r="D23" s="52">
        <f t="shared" si="0"/>
        <v>-17</v>
      </c>
      <c r="E23" s="66">
        <f t="shared" si="1"/>
        <v>-0.0009479201516672242</v>
      </c>
    </row>
    <row r="24" spans="1:5" ht="14.25" thickBot="1">
      <c r="A24" s="55" t="s">
        <v>19</v>
      </c>
      <c r="B24" s="56">
        <v>2750</v>
      </c>
      <c r="C24" s="58">
        <v>2756</v>
      </c>
      <c r="D24" s="56">
        <f t="shared" si="0"/>
        <v>-6</v>
      </c>
      <c r="E24" s="67">
        <f t="shared" si="1"/>
        <v>-0.0021770682148040637</v>
      </c>
    </row>
    <row r="25" spans="1:5" ht="14.25" thickTop="1">
      <c r="A25" s="59" t="s">
        <v>4</v>
      </c>
      <c r="B25" s="68">
        <f>SUM(B18:B24)</f>
        <v>59924</v>
      </c>
      <c r="C25" s="62">
        <f>SUM(C18:C24)</f>
        <v>59963</v>
      </c>
      <c r="D25" s="69">
        <f>SUM(D18:D24)</f>
        <v>-39</v>
      </c>
      <c r="E25" s="70">
        <f t="shared" si="1"/>
        <v>-0.0006504010806664109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58771</v>
      </c>
      <c r="C30" s="48">
        <v>58761</v>
      </c>
      <c r="D30" s="47">
        <f aca="true" t="shared" si="2" ref="D30:D36">+B30-C30</f>
        <v>10</v>
      </c>
      <c r="E30" s="65">
        <f aca="true" t="shared" si="3" ref="E30:E37">+D30/C30</f>
        <v>0.00017018090229914398</v>
      </c>
    </row>
    <row r="31" spans="1:5" ht="13.5">
      <c r="A31" s="51" t="s">
        <v>14</v>
      </c>
      <c r="B31" s="53">
        <v>8127</v>
      </c>
      <c r="C31" s="53">
        <v>8132</v>
      </c>
      <c r="D31" s="52">
        <f t="shared" si="2"/>
        <v>-5</v>
      </c>
      <c r="E31" s="65">
        <f t="shared" si="3"/>
        <v>-0.0006148548942449582</v>
      </c>
    </row>
    <row r="32" spans="1:5" ht="13.5">
      <c r="A32" s="51" t="s">
        <v>15</v>
      </c>
      <c r="B32" s="53">
        <v>4332</v>
      </c>
      <c r="C32" s="53">
        <v>4344</v>
      </c>
      <c r="D32" s="52">
        <f t="shared" si="2"/>
        <v>-12</v>
      </c>
      <c r="E32" s="65">
        <f t="shared" si="3"/>
        <v>-0.0027624309392265192</v>
      </c>
    </row>
    <row r="33" spans="1:5" ht="13.5">
      <c r="A33" s="51" t="s">
        <v>16</v>
      </c>
      <c r="B33" s="53">
        <v>7063</v>
      </c>
      <c r="C33" s="53">
        <v>7083</v>
      </c>
      <c r="D33" s="52">
        <f t="shared" si="2"/>
        <v>-20</v>
      </c>
      <c r="E33" s="65">
        <f t="shared" si="3"/>
        <v>-0.002823662289990117</v>
      </c>
    </row>
    <row r="34" spans="1:5" ht="13.5">
      <c r="A34" s="46" t="s">
        <v>17</v>
      </c>
      <c r="B34" s="48">
        <v>4831</v>
      </c>
      <c r="C34" s="48">
        <v>4852</v>
      </c>
      <c r="D34" s="47">
        <f t="shared" si="2"/>
        <v>-21</v>
      </c>
      <c r="E34" s="65">
        <f t="shared" si="3"/>
        <v>-0.004328112118713932</v>
      </c>
    </row>
    <row r="35" spans="1:5" ht="13.5">
      <c r="A35" s="51" t="s">
        <v>18</v>
      </c>
      <c r="B35" s="53">
        <v>38133</v>
      </c>
      <c r="C35" s="53">
        <v>38159</v>
      </c>
      <c r="D35" s="52">
        <f t="shared" si="2"/>
        <v>-26</v>
      </c>
      <c r="E35" s="65">
        <f t="shared" si="3"/>
        <v>-0.0006813595744123274</v>
      </c>
    </row>
    <row r="36" spans="1:5" ht="14.25" thickBot="1">
      <c r="A36" s="55" t="s">
        <v>19</v>
      </c>
      <c r="B36" s="57">
        <v>5294</v>
      </c>
      <c r="C36" s="57">
        <v>5307</v>
      </c>
      <c r="D36" s="56">
        <f t="shared" si="2"/>
        <v>-13</v>
      </c>
      <c r="E36" s="73">
        <f t="shared" si="3"/>
        <v>-0.0024495948746938007</v>
      </c>
    </row>
    <row r="37" spans="1:5" ht="14.25" thickTop="1">
      <c r="A37" s="59" t="s">
        <v>4</v>
      </c>
      <c r="B37" s="60">
        <f>SUM(B30:B36)</f>
        <v>126551</v>
      </c>
      <c r="C37" s="62">
        <f>SUM(C30:C36)</f>
        <v>126638</v>
      </c>
      <c r="D37" s="69">
        <f>SUM(D30:D36)</f>
        <v>-87</v>
      </c>
      <c r="E37" s="74">
        <f t="shared" si="3"/>
        <v>-0.0006869975836636713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67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27035</v>
      </c>
      <c r="C5" s="48">
        <v>58830</v>
      </c>
      <c r="D5" s="48">
        <v>28653</v>
      </c>
      <c r="E5" s="49">
        <v>30177</v>
      </c>
      <c r="F5" s="50"/>
      <c r="G5" s="50"/>
      <c r="H5" s="50"/>
      <c r="I5" s="50"/>
    </row>
    <row r="6" spans="1:9" ht="18" customHeight="1">
      <c r="A6" s="51" t="s">
        <v>14</v>
      </c>
      <c r="B6" s="52">
        <v>3713</v>
      </c>
      <c r="C6" s="53">
        <v>8105</v>
      </c>
      <c r="D6" s="53">
        <v>3783</v>
      </c>
      <c r="E6" s="54">
        <v>4322</v>
      </c>
      <c r="F6" s="50"/>
      <c r="G6" s="50"/>
      <c r="H6" s="50"/>
      <c r="I6" s="50"/>
    </row>
    <row r="7" spans="1:9" ht="18" customHeight="1">
      <c r="A7" s="51" t="s">
        <v>15</v>
      </c>
      <c r="B7" s="52">
        <v>2197</v>
      </c>
      <c r="C7" s="53">
        <v>4328</v>
      </c>
      <c r="D7" s="53">
        <v>2038</v>
      </c>
      <c r="E7" s="54">
        <v>2290</v>
      </c>
      <c r="F7" s="50"/>
      <c r="G7" s="50"/>
      <c r="H7" s="50"/>
      <c r="I7" s="50"/>
    </row>
    <row r="8" spans="1:9" ht="18" customHeight="1">
      <c r="A8" s="51" t="s">
        <v>16</v>
      </c>
      <c r="B8" s="52">
        <v>3850</v>
      </c>
      <c r="C8" s="53">
        <v>7051</v>
      </c>
      <c r="D8" s="53">
        <v>3274</v>
      </c>
      <c r="E8" s="54">
        <v>3777</v>
      </c>
      <c r="F8" s="50"/>
      <c r="G8" s="50"/>
      <c r="H8" s="50"/>
      <c r="I8" s="50"/>
    </row>
    <row r="9" spans="1:9" ht="18" customHeight="1">
      <c r="A9" s="46" t="s">
        <v>17</v>
      </c>
      <c r="B9" s="47">
        <v>2488</v>
      </c>
      <c r="C9" s="48">
        <v>4822</v>
      </c>
      <c r="D9" s="48">
        <v>2219</v>
      </c>
      <c r="E9" s="49">
        <v>2603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17916</v>
      </c>
      <c r="C10" s="53">
        <v>38126</v>
      </c>
      <c r="D10" s="53">
        <v>18231</v>
      </c>
      <c r="E10" s="54">
        <v>19895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2749</v>
      </c>
      <c r="C11" s="57">
        <v>5290</v>
      </c>
      <c r="D11" s="57">
        <v>2539</v>
      </c>
      <c r="E11" s="58">
        <v>2751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59948</v>
      </c>
      <c r="C12" s="61">
        <f>SUM(C5:C11)</f>
        <v>126552</v>
      </c>
      <c r="D12" s="61">
        <f>SUM(D5:D11)</f>
        <v>60737</v>
      </c>
      <c r="E12" s="62">
        <f>SUM(E5:E11)</f>
        <v>65815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27035</v>
      </c>
      <c r="C18" s="49">
        <v>27009</v>
      </c>
      <c r="D18" s="47">
        <f aca="true" t="shared" si="0" ref="D18:D24">+B18-C18</f>
        <v>26</v>
      </c>
      <c r="E18" s="65">
        <f aca="true" t="shared" si="1" ref="E18:E25">+D18/C18</f>
        <v>0.0009626420822688733</v>
      </c>
    </row>
    <row r="19" spans="1:5" ht="13.5">
      <c r="A19" s="51" t="s">
        <v>14</v>
      </c>
      <c r="B19" s="52">
        <v>3713</v>
      </c>
      <c r="C19" s="54">
        <v>3716</v>
      </c>
      <c r="D19" s="47">
        <f t="shared" si="0"/>
        <v>-3</v>
      </c>
      <c r="E19" s="66">
        <f t="shared" si="1"/>
        <v>-0.0008073196986006459</v>
      </c>
    </row>
    <row r="20" spans="1:5" ht="13.5">
      <c r="A20" s="51" t="s">
        <v>15</v>
      </c>
      <c r="B20" s="52">
        <v>2197</v>
      </c>
      <c r="C20" s="54">
        <v>2198</v>
      </c>
      <c r="D20" s="52">
        <f t="shared" si="0"/>
        <v>-1</v>
      </c>
      <c r="E20" s="66">
        <f t="shared" si="1"/>
        <v>-0.00045495905368516835</v>
      </c>
    </row>
    <row r="21" spans="1:5" ht="13.5">
      <c r="A21" s="51" t="s">
        <v>16</v>
      </c>
      <c r="B21" s="52">
        <v>3850</v>
      </c>
      <c r="C21" s="54">
        <v>3846</v>
      </c>
      <c r="D21" s="52">
        <f t="shared" si="0"/>
        <v>4</v>
      </c>
      <c r="E21" s="66">
        <f t="shared" si="1"/>
        <v>0.0010400416016640667</v>
      </c>
    </row>
    <row r="22" spans="1:5" ht="13.5">
      <c r="A22" s="46" t="s">
        <v>17</v>
      </c>
      <c r="B22" s="47">
        <v>2488</v>
      </c>
      <c r="C22" s="49">
        <v>2488</v>
      </c>
      <c r="D22" s="47">
        <f t="shared" si="0"/>
        <v>0</v>
      </c>
      <c r="E22" s="65">
        <f t="shared" si="1"/>
        <v>0</v>
      </c>
    </row>
    <row r="23" spans="1:5" ht="13.5">
      <c r="A23" s="51" t="s">
        <v>18</v>
      </c>
      <c r="B23" s="52">
        <v>17916</v>
      </c>
      <c r="C23" s="54">
        <v>17917</v>
      </c>
      <c r="D23" s="52">
        <f t="shared" si="0"/>
        <v>-1</v>
      </c>
      <c r="E23" s="66">
        <f t="shared" si="1"/>
        <v>-5.581291510855612E-05</v>
      </c>
    </row>
    <row r="24" spans="1:5" ht="14.25" thickBot="1">
      <c r="A24" s="55" t="s">
        <v>19</v>
      </c>
      <c r="B24" s="56">
        <v>2749</v>
      </c>
      <c r="C24" s="58">
        <v>2750</v>
      </c>
      <c r="D24" s="56">
        <f t="shared" si="0"/>
        <v>-1</v>
      </c>
      <c r="E24" s="67">
        <f t="shared" si="1"/>
        <v>-0.0003636363636363636</v>
      </c>
    </row>
    <row r="25" spans="1:5" ht="14.25" thickTop="1">
      <c r="A25" s="59" t="s">
        <v>4</v>
      </c>
      <c r="B25" s="68">
        <f>SUM(B18:B24)</f>
        <v>59948</v>
      </c>
      <c r="C25" s="62">
        <f>SUM(C18:C24)</f>
        <v>59924</v>
      </c>
      <c r="D25" s="69">
        <f>SUM(D18:D24)</f>
        <v>24</v>
      </c>
      <c r="E25" s="70">
        <f t="shared" si="1"/>
        <v>0.000400507309258394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58830</v>
      </c>
      <c r="C30" s="48">
        <v>58771</v>
      </c>
      <c r="D30" s="47">
        <f aca="true" t="shared" si="2" ref="D30:D36">+B30-C30</f>
        <v>59</v>
      </c>
      <c r="E30" s="65">
        <f aca="true" t="shared" si="3" ref="E30:E37">+D30/C30</f>
        <v>0.0010038964795562437</v>
      </c>
    </row>
    <row r="31" spans="1:5" ht="13.5">
      <c r="A31" s="51" t="s">
        <v>14</v>
      </c>
      <c r="B31" s="53">
        <v>8105</v>
      </c>
      <c r="C31" s="53">
        <v>8127</v>
      </c>
      <c r="D31" s="52">
        <f t="shared" si="2"/>
        <v>-22</v>
      </c>
      <c r="E31" s="65">
        <f t="shared" si="3"/>
        <v>-0.0027070259628399164</v>
      </c>
    </row>
    <row r="32" spans="1:5" ht="13.5">
      <c r="A32" s="51" t="s">
        <v>15</v>
      </c>
      <c r="B32" s="53">
        <v>4328</v>
      </c>
      <c r="C32" s="53">
        <v>4332</v>
      </c>
      <c r="D32" s="52">
        <f t="shared" si="2"/>
        <v>-4</v>
      </c>
      <c r="E32" s="65">
        <f t="shared" si="3"/>
        <v>-0.0009233610341643582</v>
      </c>
    </row>
    <row r="33" spans="1:5" ht="13.5">
      <c r="A33" s="51" t="s">
        <v>16</v>
      </c>
      <c r="B33" s="53">
        <v>7051</v>
      </c>
      <c r="C33" s="53">
        <v>7063</v>
      </c>
      <c r="D33" s="52">
        <f t="shared" si="2"/>
        <v>-12</v>
      </c>
      <c r="E33" s="65">
        <f t="shared" si="3"/>
        <v>-0.0016989947614328188</v>
      </c>
    </row>
    <row r="34" spans="1:5" ht="13.5">
      <c r="A34" s="46" t="s">
        <v>17</v>
      </c>
      <c r="B34" s="48">
        <v>4822</v>
      </c>
      <c r="C34" s="48">
        <v>4831</v>
      </c>
      <c r="D34" s="47">
        <f t="shared" si="2"/>
        <v>-9</v>
      </c>
      <c r="E34" s="65">
        <f t="shared" si="3"/>
        <v>-0.0018629683295383979</v>
      </c>
    </row>
    <row r="35" spans="1:5" ht="13.5">
      <c r="A35" s="51" t="s">
        <v>18</v>
      </c>
      <c r="B35" s="53">
        <v>38126</v>
      </c>
      <c r="C35" s="53">
        <v>38133</v>
      </c>
      <c r="D35" s="52">
        <f t="shared" si="2"/>
        <v>-7</v>
      </c>
      <c r="E35" s="65">
        <f t="shared" si="3"/>
        <v>-0.00018356803818215194</v>
      </c>
    </row>
    <row r="36" spans="1:5" ht="14.25" thickBot="1">
      <c r="A36" s="55" t="s">
        <v>19</v>
      </c>
      <c r="B36" s="57">
        <v>5290</v>
      </c>
      <c r="C36" s="57">
        <v>5294</v>
      </c>
      <c r="D36" s="56">
        <f t="shared" si="2"/>
        <v>-4</v>
      </c>
      <c r="E36" s="73">
        <f t="shared" si="3"/>
        <v>-0.0007555723460521345</v>
      </c>
    </row>
    <row r="37" spans="1:5" ht="14.25" thickTop="1">
      <c r="A37" s="59" t="s">
        <v>4</v>
      </c>
      <c r="B37" s="60">
        <f>SUM(B30:B36)</f>
        <v>126552</v>
      </c>
      <c r="C37" s="62">
        <f>SUM(C30:C36)</f>
        <v>126551</v>
      </c>
      <c r="D37" s="69">
        <f>SUM(D30:D36)</f>
        <v>1</v>
      </c>
      <c r="E37" s="74">
        <f t="shared" si="3"/>
        <v>7.90195257248066E-06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68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27082</v>
      </c>
      <c r="C5" s="48">
        <v>58896</v>
      </c>
      <c r="D5" s="48">
        <v>28681</v>
      </c>
      <c r="E5" s="49">
        <v>30215</v>
      </c>
      <c r="F5" s="50"/>
      <c r="G5" s="50"/>
      <c r="H5" s="50"/>
      <c r="I5" s="50"/>
    </row>
    <row r="6" spans="1:9" ht="18" customHeight="1">
      <c r="A6" s="51" t="s">
        <v>14</v>
      </c>
      <c r="B6" s="52">
        <v>3708</v>
      </c>
      <c r="C6" s="53">
        <v>8094</v>
      </c>
      <c r="D6" s="53">
        <v>3776</v>
      </c>
      <c r="E6" s="54">
        <v>4318</v>
      </c>
      <c r="F6" s="50"/>
      <c r="G6" s="50"/>
      <c r="H6" s="50"/>
      <c r="I6" s="50"/>
    </row>
    <row r="7" spans="1:9" ht="18" customHeight="1">
      <c r="A7" s="51" t="s">
        <v>15</v>
      </c>
      <c r="B7" s="52">
        <v>2190</v>
      </c>
      <c r="C7" s="53">
        <v>4314</v>
      </c>
      <c r="D7" s="53">
        <v>2028</v>
      </c>
      <c r="E7" s="54">
        <v>2286</v>
      </c>
      <c r="F7" s="50"/>
      <c r="G7" s="50"/>
      <c r="H7" s="50"/>
      <c r="I7" s="50"/>
    </row>
    <row r="8" spans="1:9" ht="18" customHeight="1">
      <c r="A8" s="51" t="s">
        <v>16</v>
      </c>
      <c r="B8" s="52">
        <v>3845</v>
      </c>
      <c r="C8" s="53">
        <v>7039</v>
      </c>
      <c r="D8" s="53">
        <v>3267</v>
      </c>
      <c r="E8" s="54">
        <v>3772</v>
      </c>
      <c r="F8" s="50"/>
      <c r="G8" s="50"/>
      <c r="H8" s="50"/>
      <c r="I8" s="50"/>
    </row>
    <row r="9" spans="1:9" ht="18" customHeight="1">
      <c r="A9" s="46" t="s">
        <v>17</v>
      </c>
      <c r="B9" s="47">
        <v>2518</v>
      </c>
      <c r="C9" s="48">
        <v>4849</v>
      </c>
      <c r="D9" s="48">
        <v>2218</v>
      </c>
      <c r="E9" s="49">
        <v>2631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17919</v>
      </c>
      <c r="C10" s="53">
        <v>38163</v>
      </c>
      <c r="D10" s="53">
        <v>18253</v>
      </c>
      <c r="E10" s="54">
        <v>19910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2747</v>
      </c>
      <c r="C11" s="57">
        <v>5281</v>
      </c>
      <c r="D11" s="57">
        <v>2536</v>
      </c>
      <c r="E11" s="58">
        <v>2745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60009</v>
      </c>
      <c r="C12" s="61">
        <f>SUM(C5:C11)</f>
        <v>126636</v>
      </c>
      <c r="D12" s="61">
        <f>SUM(D5:D11)</f>
        <v>60759</v>
      </c>
      <c r="E12" s="62">
        <f>SUM(E5:E11)</f>
        <v>65877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27082</v>
      </c>
      <c r="C18" s="49">
        <v>27035</v>
      </c>
      <c r="D18" s="47">
        <f aca="true" t="shared" si="0" ref="D18:D24">+B18-C18</f>
        <v>47</v>
      </c>
      <c r="E18" s="65">
        <f aca="true" t="shared" si="1" ref="E18:E25">+D18/C18</f>
        <v>0.0017384871462918438</v>
      </c>
    </row>
    <row r="19" spans="1:5" ht="13.5">
      <c r="A19" s="51" t="s">
        <v>14</v>
      </c>
      <c r="B19" s="52">
        <v>3708</v>
      </c>
      <c r="C19" s="54">
        <v>3713</v>
      </c>
      <c r="D19" s="47">
        <f t="shared" si="0"/>
        <v>-5</v>
      </c>
      <c r="E19" s="66">
        <f t="shared" si="1"/>
        <v>-0.00134661998384056</v>
      </c>
    </row>
    <row r="20" spans="1:5" ht="13.5">
      <c r="A20" s="51" t="s">
        <v>15</v>
      </c>
      <c r="B20" s="52">
        <v>2190</v>
      </c>
      <c r="C20" s="54">
        <v>2197</v>
      </c>
      <c r="D20" s="52">
        <f t="shared" si="0"/>
        <v>-7</v>
      </c>
      <c r="E20" s="66">
        <f t="shared" si="1"/>
        <v>-0.0031861629494765588</v>
      </c>
    </row>
    <row r="21" spans="1:5" ht="13.5">
      <c r="A21" s="51" t="s">
        <v>16</v>
      </c>
      <c r="B21" s="52">
        <v>3845</v>
      </c>
      <c r="C21" s="54">
        <v>3850</v>
      </c>
      <c r="D21" s="52">
        <f t="shared" si="0"/>
        <v>-5</v>
      </c>
      <c r="E21" s="66">
        <f t="shared" si="1"/>
        <v>-0.0012987012987012987</v>
      </c>
    </row>
    <row r="22" spans="1:5" ht="13.5">
      <c r="A22" s="46" t="s">
        <v>17</v>
      </c>
      <c r="B22" s="47">
        <v>2518</v>
      </c>
      <c r="C22" s="49">
        <v>2488</v>
      </c>
      <c r="D22" s="47">
        <f t="shared" si="0"/>
        <v>30</v>
      </c>
      <c r="E22" s="65">
        <f t="shared" si="1"/>
        <v>0.012057877813504822</v>
      </c>
    </row>
    <row r="23" spans="1:5" ht="13.5">
      <c r="A23" s="51" t="s">
        <v>18</v>
      </c>
      <c r="B23" s="52">
        <v>17919</v>
      </c>
      <c r="C23" s="54">
        <v>17916</v>
      </c>
      <c r="D23" s="52">
        <f t="shared" si="0"/>
        <v>3</v>
      </c>
      <c r="E23" s="66">
        <f t="shared" si="1"/>
        <v>0.00016744809109176155</v>
      </c>
    </row>
    <row r="24" spans="1:5" ht="14.25" thickBot="1">
      <c r="A24" s="55" t="s">
        <v>19</v>
      </c>
      <c r="B24" s="56">
        <v>2747</v>
      </c>
      <c r="C24" s="58">
        <v>2749</v>
      </c>
      <c r="D24" s="56">
        <f t="shared" si="0"/>
        <v>-2</v>
      </c>
      <c r="E24" s="67">
        <f t="shared" si="1"/>
        <v>-0.0007275372862859222</v>
      </c>
    </row>
    <row r="25" spans="1:5" ht="14.25" thickTop="1">
      <c r="A25" s="59" t="s">
        <v>4</v>
      </c>
      <c r="B25" s="68">
        <f>SUM(B18:B24)</f>
        <v>60009</v>
      </c>
      <c r="C25" s="62">
        <f>SUM(C18:C24)</f>
        <v>59948</v>
      </c>
      <c r="D25" s="69">
        <f>SUM(D18:D24)</f>
        <v>61</v>
      </c>
      <c r="E25" s="70">
        <f t="shared" si="1"/>
        <v>0.0010175485420697938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58896</v>
      </c>
      <c r="C30" s="48">
        <v>58830</v>
      </c>
      <c r="D30" s="47">
        <f aca="true" t="shared" si="2" ref="D30:D36">+B30-C30</f>
        <v>66</v>
      </c>
      <c r="E30" s="65">
        <f aca="true" t="shared" si="3" ref="E30:E37">+D30/C30</f>
        <v>0.0011218765935747067</v>
      </c>
    </row>
    <row r="31" spans="1:5" ht="13.5">
      <c r="A31" s="51" t="s">
        <v>14</v>
      </c>
      <c r="B31" s="53">
        <v>8094</v>
      </c>
      <c r="C31" s="53">
        <v>8105</v>
      </c>
      <c r="D31" s="52">
        <f t="shared" si="2"/>
        <v>-11</v>
      </c>
      <c r="E31" s="65">
        <f t="shared" si="3"/>
        <v>-0.0013571869216533004</v>
      </c>
    </row>
    <row r="32" spans="1:5" ht="13.5">
      <c r="A32" s="51" t="s">
        <v>15</v>
      </c>
      <c r="B32" s="53">
        <v>4314</v>
      </c>
      <c r="C32" s="53">
        <v>4328</v>
      </c>
      <c r="D32" s="52">
        <f t="shared" si="2"/>
        <v>-14</v>
      </c>
      <c r="E32" s="65">
        <f t="shared" si="3"/>
        <v>-0.003234750462107209</v>
      </c>
    </row>
    <row r="33" spans="1:5" ht="13.5">
      <c r="A33" s="51" t="s">
        <v>16</v>
      </c>
      <c r="B33" s="53">
        <v>7039</v>
      </c>
      <c r="C33" s="53">
        <v>7051</v>
      </c>
      <c r="D33" s="52">
        <f t="shared" si="2"/>
        <v>-12</v>
      </c>
      <c r="E33" s="65">
        <f t="shared" si="3"/>
        <v>-0.0017018862572684725</v>
      </c>
    </row>
    <row r="34" spans="1:5" ht="13.5">
      <c r="A34" s="46" t="s">
        <v>17</v>
      </c>
      <c r="B34" s="48">
        <v>4849</v>
      </c>
      <c r="C34" s="48">
        <v>4822</v>
      </c>
      <c r="D34" s="47">
        <f t="shared" si="2"/>
        <v>27</v>
      </c>
      <c r="E34" s="65">
        <f t="shared" si="3"/>
        <v>0.005599336374948154</v>
      </c>
    </row>
    <row r="35" spans="1:5" ht="13.5">
      <c r="A35" s="51" t="s">
        <v>18</v>
      </c>
      <c r="B35" s="53">
        <v>38163</v>
      </c>
      <c r="C35" s="53">
        <v>38126</v>
      </c>
      <c r="D35" s="52">
        <f t="shared" si="2"/>
        <v>37</v>
      </c>
      <c r="E35" s="65">
        <f t="shared" si="3"/>
        <v>0.0009704663484236479</v>
      </c>
    </row>
    <row r="36" spans="1:5" ht="14.25" thickBot="1">
      <c r="A36" s="55" t="s">
        <v>19</v>
      </c>
      <c r="B36" s="57">
        <v>5281</v>
      </c>
      <c r="C36" s="57">
        <v>5290</v>
      </c>
      <c r="D36" s="56">
        <f t="shared" si="2"/>
        <v>-9</v>
      </c>
      <c r="E36" s="73">
        <f t="shared" si="3"/>
        <v>-0.0017013232514177694</v>
      </c>
    </row>
    <row r="37" spans="1:5" ht="14.25" thickTop="1">
      <c r="A37" s="59" t="s">
        <v>4</v>
      </c>
      <c r="B37" s="60">
        <f>SUM(B30:B36)</f>
        <v>126636</v>
      </c>
      <c r="C37" s="62">
        <f>SUM(C30:C36)</f>
        <v>126552</v>
      </c>
      <c r="D37" s="69">
        <f>SUM(D30:D36)</f>
        <v>84</v>
      </c>
      <c r="E37" s="74">
        <f t="shared" si="3"/>
        <v>0.0006637587710980466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69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27082</v>
      </c>
      <c r="C5" s="48">
        <v>58947</v>
      </c>
      <c r="D5" s="48">
        <v>28710</v>
      </c>
      <c r="E5" s="49">
        <v>30237</v>
      </c>
      <c r="F5" s="50"/>
      <c r="G5" s="50"/>
      <c r="H5" s="50"/>
      <c r="I5" s="50"/>
    </row>
    <row r="6" spans="1:9" ht="18" customHeight="1">
      <c r="A6" s="51" t="s">
        <v>14</v>
      </c>
      <c r="B6" s="52">
        <v>3716</v>
      </c>
      <c r="C6" s="53">
        <v>8112</v>
      </c>
      <c r="D6" s="53">
        <v>3790</v>
      </c>
      <c r="E6" s="54">
        <v>4322</v>
      </c>
      <c r="F6" s="50"/>
      <c r="G6" s="50"/>
      <c r="H6" s="50"/>
      <c r="I6" s="50"/>
    </row>
    <row r="7" spans="1:9" ht="18" customHeight="1">
      <c r="A7" s="51" t="s">
        <v>15</v>
      </c>
      <c r="B7" s="52">
        <v>2195</v>
      </c>
      <c r="C7" s="53">
        <v>4314</v>
      </c>
      <c r="D7" s="53">
        <v>2030</v>
      </c>
      <c r="E7" s="54">
        <v>2284</v>
      </c>
      <c r="F7" s="50"/>
      <c r="G7" s="50"/>
      <c r="H7" s="50"/>
      <c r="I7" s="50"/>
    </row>
    <row r="8" spans="1:9" ht="18" customHeight="1">
      <c r="A8" s="51" t="s">
        <v>16</v>
      </c>
      <c r="B8" s="52">
        <v>3840</v>
      </c>
      <c r="C8" s="53">
        <v>7013</v>
      </c>
      <c r="D8" s="53">
        <v>3258</v>
      </c>
      <c r="E8" s="54">
        <v>3755</v>
      </c>
      <c r="F8" s="50"/>
      <c r="G8" s="50"/>
      <c r="H8" s="50"/>
      <c r="I8" s="50"/>
    </row>
    <row r="9" spans="1:9" ht="18" customHeight="1">
      <c r="A9" s="46" t="s">
        <v>17</v>
      </c>
      <c r="B9" s="47">
        <v>2493</v>
      </c>
      <c r="C9" s="48">
        <v>4812</v>
      </c>
      <c r="D9" s="48">
        <v>2216</v>
      </c>
      <c r="E9" s="49">
        <v>2596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17908</v>
      </c>
      <c r="C10" s="53">
        <v>38128</v>
      </c>
      <c r="D10" s="53">
        <v>18234</v>
      </c>
      <c r="E10" s="54">
        <v>19894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2741</v>
      </c>
      <c r="C11" s="57">
        <v>5269</v>
      </c>
      <c r="D11" s="57">
        <v>2530</v>
      </c>
      <c r="E11" s="58">
        <v>2739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59975</v>
      </c>
      <c r="C12" s="61">
        <f>SUM(C5:C11)</f>
        <v>126595</v>
      </c>
      <c r="D12" s="61">
        <f>SUM(D5:D11)</f>
        <v>60768</v>
      </c>
      <c r="E12" s="62">
        <f>SUM(E5:E11)</f>
        <v>65827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27082</v>
      </c>
      <c r="C18" s="49">
        <v>27082</v>
      </c>
      <c r="D18" s="47">
        <f aca="true" t="shared" si="0" ref="D18:D24">+B18-C18</f>
        <v>0</v>
      </c>
      <c r="E18" s="65">
        <f aca="true" t="shared" si="1" ref="E18:E25">+D18/C18</f>
        <v>0</v>
      </c>
    </row>
    <row r="19" spans="1:5" ht="13.5">
      <c r="A19" s="51" t="s">
        <v>14</v>
      </c>
      <c r="B19" s="52">
        <v>3716</v>
      </c>
      <c r="C19" s="54">
        <v>3708</v>
      </c>
      <c r="D19" s="47">
        <f t="shared" si="0"/>
        <v>8</v>
      </c>
      <c r="E19" s="66">
        <f t="shared" si="1"/>
        <v>0.002157497303128371</v>
      </c>
    </row>
    <row r="20" spans="1:5" ht="13.5">
      <c r="A20" s="51" t="s">
        <v>15</v>
      </c>
      <c r="B20" s="52">
        <v>2195</v>
      </c>
      <c r="C20" s="54">
        <v>2190</v>
      </c>
      <c r="D20" s="52">
        <f t="shared" si="0"/>
        <v>5</v>
      </c>
      <c r="E20" s="66">
        <f t="shared" si="1"/>
        <v>0.00228310502283105</v>
      </c>
    </row>
    <row r="21" spans="1:5" ht="13.5">
      <c r="A21" s="51" t="s">
        <v>16</v>
      </c>
      <c r="B21" s="52">
        <v>3840</v>
      </c>
      <c r="C21" s="54">
        <v>3845</v>
      </c>
      <c r="D21" s="52">
        <f t="shared" si="0"/>
        <v>-5</v>
      </c>
      <c r="E21" s="66">
        <f t="shared" si="1"/>
        <v>-0.0013003901170351106</v>
      </c>
    </row>
    <row r="22" spans="1:5" ht="13.5">
      <c r="A22" s="46" t="s">
        <v>17</v>
      </c>
      <c r="B22" s="47">
        <v>2493</v>
      </c>
      <c r="C22" s="49">
        <v>2518</v>
      </c>
      <c r="D22" s="47">
        <f t="shared" si="0"/>
        <v>-25</v>
      </c>
      <c r="E22" s="65">
        <f t="shared" si="1"/>
        <v>-0.009928514694201748</v>
      </c>
    </row>
    <row r="23" spans="1:5" ht="13.5">
      <c r="A23" s="51" t="s">
        <v>18</v>
      </c>
      <c r="B23" s="52">
        <v>17908</v>
      </c>
      <c r="C23" s="54">
        <v>17919</v>
      </c>
      <c r="D23" s="52">
        <f t="shared" si="0"/>
        <v>-11</v>
      </c>
      <c r="E23" s="66">
        <f t="shared" si="1"/>
        <v>-0.0006138735420503376</v>
      </c>
    </row>
    <row r="24" spans="1:5" ht="14.25" thickBot="1">
      <c r="A24" s="55" t="s">
        <v>19</v>
      </c>
      <c r="B24" s="56">
        <v>2741</v>
      </c>
      <c r="C24" s="58">
        <v>2747</v>
      </c>
      <c r="D24" s="56">
        <f t="shared" si="0"/>
        <v>-6</v>
      </c>
      <c r="E24" s="67">
        <f t="shared" si="1"/>
        <v>-0.002184200946487077</v>
      </c>
    </row>
    <row r="25" spans="1:5" ht="14.25" thickTop="1">
      <c r="A25" s="59" t="s">
        <v>4</v>
      </c>
      <c r="B25" s="68">
        <f>SUM(B18:B24)</f>
        <v>59975</v>
      </c>
      <c r="C25" s="62">
        <f>SUM(C18:C24)</f>
        <v>60009</v>
      </c>
      <c r="D25" s="69">
        <f>SUM(D18:D24)</f>
        <v>-34</v>
      </c>
      <c r="E25" s="70">
        <f t="shared" si="1"/>
        <v>-0.0005665816794147544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58947</v>
      </c>
      <c r="C30" s="48">
        <v>58896</v>
      </c>
      <c r="D30" s="47">
        <f aca="true" t="shared" si="2" ref="D30:D36">+B30-C30</f>
        <v>51</v>
      </c>
      <c r="E30" s="65">
        <f aca="true" t="shared" si="3" ref="E30:E37">+D30/C30</f>
        <v>0.0008659331703341483</v>
      </c>
    </row>
    <row r="31" spans="1:5" ht="13.5">
      <c r="A31" s="51" t="s">
        <v>14</v>
      </c>
      <c r="B31" s="53">
        <v>8112</v>
      </c>
      <c r="C31" s="53">
        <v>8094</v>
      </c>
      <c r="D31" s="52">
        <f t="shared" si="2"/>
        <v>18</v>
      </c>
      <c r="E31" s="65">
        <f t="shared" si="3"/>
        <v>0.002223869532987398</v>
      </c>
    </row>
    <row r="32" spans="1:5" ht="13.5">
      <c r="A32" s="51" t="s">
        <v>15</v>
      </c>
      <c r="B32" s="53">
        <v>4314</v>
      </c>
      <c r="C32" s="53">
        <v>4314</v>
      </c>
      <c r="D32" s="52">
        <f t="shared" si="2"/>
        <v>0</v>
      </c>
      <c r="E32" s="65">
        <f t="shared" si="3"/>
        <v>0</v>
      </c>
    </row>
    <row r="33" spans="1:5" ht="13.5">
      <c r="A33" s="51" t="s">
        <v>16</v>
      </c>
      <c r="B33" s="53">
        <v>7013</v>
      </c>
      <c r="C33" s="53">
        <v>7039</v>
      </c>
      <c r="D33" s="52">
        <f t="shared" si="2"/>
        <v>-26</v>
      </c>
      <c r="E33" s="65">
        <f t="shared" si="3"/>
        <v>-0.0036937064923994885</v>
      </c>
    </row>
    <row r="34" spans="1:5" ht="13.5">
      <c r="A34" s="46" t="s">
        <v>17</v>
      </c>
      <c r="B34" s="48">
        <v>4812</v>
      </c>
      <c r="C34" s="48">
        <v>4849</v>
      </c>
      <c r="D34" s="47">
        <f t="shared" si="2"/>
        <v>-37</v>
      </c>
      <c r="E34" s="65">
        <f t="shared" si="3"/>
        <v>-0.007630439265828006</v>
      </c>
    </row>
    <row r="35" spans="1:5" ht="13.5">
      <c r="A35" s="51" t="s">
        <v>18</v>
      </c>
      <c r="B35" s="53">
        <v>38128</v>
      </c>
      <c r="C35" s="53">
        <v>38163</v>
      </c>
      <c r="D35" s="52">
        <f t="shared" si="2"/>
        <v>-35</v>
      </c>
      <c r="E35" s="65">
        <f t="shared" si="3"/>
        <v>-0.0009171186751565653</v>
      </c>
    </row>
    <row r="36" spans="1:5" ht="14.25" thickBot="1">
      <c r="A36" s="55" t="s">
        <v>19</v>
      </c>
      <c r="B36" s="57">
        <v>5269</v>
      </c>
      <c r="C36" s="57">
        <v>5281</v>
      </c>
      <c r="D36" s="56">
        <f t="shared" si="2"/>
        <v>-12</v>
      </c>
      <c r="E36" s="73">
        <f t="shared" si="3"/>
        <v>-0.0022722969134633592</v>
      </c>
    </row>
    <row r="37" spans="1:5" ht="14.25" thickTop="1">
      <c r="A37" s="59" t="s">
        <v>4</v>
      </c>
      <c r="B37" s="60">
        <f>SUM(B30:B36)</f>
        <v>126595</v>
      </c>
      <c r="C37" s="62">
        <f>SUM(C30:C36)</f>
        <v>126636</v>
      </c>
      <c r="D37" s="69">
        <f>SUM(D30:D36)</f>
        <v>-41</v>
      </c>
      <c r="E37" s="74">
        <f t="shared" si="3"/>
        <v>-0.0003237625951546164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70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27103</v>
      </c>
      <c r="C5" s="48">
        <v>59007</v>
      </c>
      <c r="D5" s="48">
        <v>28745</v>
      </c>
      <c r="E5" s="49">
        <v>30262</v>
      </c>
      <c r="F5" s="50"/>
      <c r="G5" s="50"/>
      <c r="H5" s="50"/>
      <c r="I5" s="50"/>
    </row>
    <row r="6" spans="1:9" ht="18" customHeight="1">
      <c r="A6" s="51" t="s">
        <v>14</v>
      </c>
      <c r="B6" s="52">
        <v>3727</v>
      </c>
      <c r="C6" s="53">
        <v>8137</v>
      </c>
      <c r="D6" s="53">
        <v>3796</v>
      </c>
      <c r="E6" s="54">
        <v>4341</v>
      </c>
      <c r="F6" s="50"/>
      <c r="G6" s="50"/>
      <c r="H6" s="50"/>
      <c r="I6" s="50"/>
    </row>
    <row r="7" spans="1:9" ht="18" customHeight="1">
      <c r="A7" s="51" t="s">
        <v>15</v>
      </c>
      <c r="B7" s="52">
        <v>2188</v>
      </c>
      <c r="C7" s="53">
        <v>4307</v>
      </c>
      <c r="D7" s="53">
        <v>2029</v>
      </c>
      <c r="E7" s="54">
        <v>2278</v>
      </c>
      <c r="F7" s="50"/>
      <c r="G7" s="50"/>
      <c r="H7" s="50"/>
      <c r="I7" s="50"/>
    </row>
    <row r="8" spans="1:9" ht="18" customHeight="1">
      <c r="A8" s="51" t="s">
        <v>16</v>
      </c>
      <c r="B8" s="52">
        <v>3833</v>
      </c>
      <c r="C8" s="53">
        <v>6996</v>
      </c>
      <c r="D8" s="53">
        <v>3249</v>
      </c>
      <c r="E8" s="54">
        <v>3747</v>
      </c>
      <c r="F8" s="50"/>
      <c r="G8" s="50"/>
      <c r="H8" s="50"/>
      <c r="I8" s="50"/>
    </row>
    <row r="9" spans="1:9" ht="18" customHeight="1">
      <c r="A9" s="46" t="s">
        <v>17</v>
      </c>
      <c r="B9" s="47">
        <v>2486</v>
      </c>
      <c r="C9" s="48">
        <v>4804</v>
      </c>
      <c r="D9" s="48">
        <v>2210</v>
      </c>
      <c r="E9" s="49">
        <v>2594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17891</v>
      </c>
      <c r="C10" s="53">
        <v>38117</v>
      </c>
      <c r="D10" s="53">
        <v>18222</v>
      </c>
      <c r="E10" s="54">
        <v>19895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2735</v>
      </c>
      <c r="C11" s="57">
        <v>5252</v>
      </c>
      <c r="D11" s="57">
        <v>2525</v>
      </c>
      <c r="E11" s="58">
        <v>2727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59963</v>
      </c>
      <c r="C12" s="61">
        <f>SUM(C5:C11)</f>
        <v>126620</v>
      </c>
      <c r="D12" s="61">
        <f>SUM(D5:D11)</f>
        <v>60776</v>
      </c>
      <c r="E12" s="62">
        <f>SUM(E5:E11)</f>
        <v>65844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27103</v>
      </c>
      <c r="C18" s="49">
        <v>27082</v>
      </c>
      <c r="D18" s="47">
        <f aca="true" t="shared" si="0" ref="D18:D24">+B18-C18</f>
        <v>21</v>
      </c>
      <c r="E18" s="65">
        <f aca="true" t="shared" si="1" ref="E18:E25">+D18/C18</f>
        <v>0.0007754227900450484</v>
      </c>
    </row>
    <row r="19" spans="1:5" ht="13.5">
      <c r="A19" s="51" t="s">
        <v>14</v>
      </c>
      <c r="B19" s="52">
        <v>3727</v>
      </c>
      <c r="C19" s="54">
        <v>3716</v>
      </c>
      <c r="D19" s="47">
        <f t="shared" si="0"/>
        <v>11</v>
      </c>
      <c r="E19" s="66">
        <f t="shared" si="1"/>
        <v>0.002960172228202368</v>
      </c>
    </row>
    <row r="20" spans="1:5" ht="13.5">
      <c r="A20" s="51" t="s">
        <v>15</v>
      </c>
      <c r="B20" s="52">
        <v>2188</v>
      </c>
      <c r="C20" s="54">
        <v>2195</v>
      </c>
      <c r="D20" s="52">
        <f t="shared" si="0"/>
        <v>-7</v>
      </c>
      <c r="E20" s="66">
        <f t="shared" si="1"/>
        <v>-0.0031890660592255125</v>
      </c>
    </row>
    <row r="21" spans="1:5" ht="13.5">
      <c r="A21" s="51" t="s">
        <v>16</v>
      </c>
      <c r="B21" s="52">
        <v>3833</v>
      </c>
      <c r="C21" s="54">
        <v>3840</v>
      </c>
      <c r="D21" s="52">
        <f t="shared" si="0"/>
        <v>-7</v>
      </c>
      <c r="E21" s="66">
        <f t="shared" si="1"/>
        <v>-0.0018229166666666667</v>
      </c>
    </row>
    <row r="22" spans="1:5" ht="13.5">
      <c r="A22" s="46" t="s">
        <v>17</v>
      </c>
      <c r="B22" s="47">
        <v>2486</v>
      </c>
      <c r="C22" s="49">
        <v>2493</v>
      </c>
      <c r="D22" s="47">
        <f t="shared" si="0"/>
        <v>-7</v>
      </c>
      <c r="E22" s="65">
        <f t="shared" si="1"/>
        <v>-0.002807862013638187</v>
      </c>
    </row>
    <row r="23" spans="1:5" ht="13.5">
      <c r="A23" s="51" t="s">
        <v>18</v>
      </c>
      <c r="B23" s="52">
        <v>17891</v>
      </c>
      <c r="C23" s="54">
        <v>17908</v>
      </c>
      <c r="D23" s="52">
        <f t="shared" si="0"/>
        <v>-17</v>
      </c>
      <c r="E23" s="66">
        <f t="shared" si="1"/>
        <v>-0.0009492964038418584</v>
      </c>
    </row>
    <row r="24" spans="1:5" ht="14.25" thickBot="1">
      <c r="A24" s="55" t="s">
        <v>19</v>
      </c>
      <c r="B24" s="56">
        <v>2735</v>
      </c>
      <c r="C24" s="58">
        <v>2741</v>
      </c>
      <c r="D24" s="56">
        <f t="shared" si="0"/>
        <v>-6</v>
      </c>
      <c r="E24" s="67">
        <f t="shared" si="1"/>
        <v>-0.0021889821233126595</v>
      </c>
    </row>
    <row r="25" spans="1:5" ht="14.25" thickTop="1">
      <c r="A25" s="59" t="s">
        <v>4</v>
      </c>
      <c r="B25" s="68">
        <f>SUM(B18:B24)</f>
        <v>59963</v>
      </c>
      <c r="C25" s="62">
        <f>SUM(C18:C24)</f>
        <v>59975</v>
      </c>
      <c r="D25" s="69">
        <f>SUM(D18:D24)</f>
        <v>-12</v>
      </c>
      <c r="E25" s="70">
        <f t="shared" si="1"/>
        <v>-0.00020008336807002917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59007</v>
      </c>
      <c r="C30" s="48">
        <v>58947</v>
      </c>
      <c r="D30" s="47">
        <f aca="true" t="shared" si="2" ref="D30:D36">+B30-C30</f>
        <v>60</v>
      </c>
      <c r="E30" s="65">
        <f aca="true" t="shared" si="3" ref="E30:E37">+D30/C30</f>
        <v>0.001017863504504046</v>
      </c>
    </row>
    <row r="31" spans="1:5" ht="13.5">
      <c r="A31" s="51" t="s">
        <v>14</v>
      </c>
      <c r="B31" s="53">
        <v>8137</v>
      </c>
      <c r="C31" s="53">
        <v>8112</v>
      </c>
      <c r="D31" s="52">
        <f t="shared" si="2"/>
        <v>25</v>
      </c>
      <c r="E31" s="65">
        <f t="shared" si="3"/>
        <v>0.003081854043392505</v>
      </c>
    </row>
    <row r="32" spans="1:5" ht="13.5">
      <c r="A32" s="51" t="s">
        <v>15</v>
      </c>
      <c r="B32" s="53">
        <v>4307</v>
      </c>
      <c r="C32" s="53">
        <v>4314</v>
      </c>
      <c r="D32" s="52">
        <f t="shared" si="2"/>
        <v>-7</v>
      </c>
      <c r="E32" s="65">
        <f t="shared" si="3"/>
        <v>-0.0016226240148354196</v>
      </c>
    </row>
    <row r="33" spans="1:5" ht="13.5">
      <c r="A33" s="51" t="s">
        <v>16</v>
      </c>
      <c r="B33" s="53">
        <v>6996</v>
      </c>
      <c r="C33" s="53">
        <v>7013</v>
      </c>
      <c r="D33" s="52">
        <f t="shared" si="2"/>
        <v>-17</v>
      </c>
      <c r="E33" s="65">
        <f t="shared" si="3"/>
        <v>-0.002424069585056324</v>
      </c>
    </row>
    <row r="34" spans="1:5" ht="13.5">
      <c r="A34" s="46" t="s">
        <v>17</v>
      </c>
      <c r="B34" s="48">
        <v>4804</v>
      </c>
      <c r="C34" s="48">
        <v>4812</v>
      </c>
      <c r="D34" s="47">
        <f t="shared" si="2"/>
        <v>-8</v>
      </c>
      <c r="E34" s="65">
        <f t="shared" si="3"/>
        <v>-0.0016625103906899418</v>
      </c>
    </row>
    <row r="35" spans="1:5" ht="13.5">
      <c r="A35" s="51" t="s">
        <v>18</v>
      </c>
      <c r="B35" s="53">
        <v>38117</v>
      </c>
      <c r="C35" s="53">
        <v>38128</v>
      </c>
      <c r="D35" s="52">
        <f t="shared" si="2"/>
        <v>-11</v>
      </c>
      <c r="E35" s="65">
        <f t="shared" si="3"/>
        <v>-0.00028850188837599666</v>
      </c>
    </row>
    <row r="36" spans="1:5" ht="14.25" thickBot="1">
      <c r="A36" s="55" t="s">
        <v>19</v>
      </c>
      <c r="B36" s="57">
        <v>5252</v>
      </c>
      <c r="C36" s="57">
        <v>5269</v>
      </c>
      <c r="D36" s="56">
        <f t="shared" si="2"/>
        <v>-17</v>
      </c>
      <c r="E36" s="73">
        <f t="shared" si="3"/>
        <v>-0.00322641867527045</v>
      </c>
    </row>
    <row r="37" spans="1:5" ht="14.25" thickTop="1">
      <c r="A37" s="59" t="s">
        <v>4</v>
      </c>
      <c r="B37" s="60">
        <f>SUM(B30:B36)</f>
        <v>126620</v>
      </c>
      <c r="C37" s="62">
        <f>SUM(C30:C36)</f>
        <v>126595</v>
      </c>
      <c r="D37" s="69">
        <f>SUM(D30:D36)</f>
        <v>25</v>
      </c>
      <c r="E37" s="74">
        <f t="shared" si="3"/>
        <v>0.0001974801532445989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26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26481</v>
      </c>
      <c r="C5" s="10">
        <v>58485</v>
      </c>
      <c r="D5" s="10">
        <v>28675</v>
      </c>
      <c r="E5" s="11">
        <v>29810</v>
      </c>
    </row>
    <row r="6" spans="1:5" ht="18" customHeight="1">
      <c r="A6" s="28" t="s">
        <v>14</v>
      </c>
      <c r="B6" s="6">
        <v>3734</v>
      </c>
      <c r="C6" s="7">
        <v>8446</v>
      </c>
      <c r="D6" s="7">
        <v>4006</v>
      </c>
      <c r="E6" s="8">
        <v>4440</v>
      </c>
    </row>
    <row r="7" spans="1:5" ht="18" customHeight="1">
      <c r="A7" s="28" t="s">
        <v>15</v>
      </c>
      <c r="B7" s="6">
        <v>2299</v>
      </c>
      <c r="C7" s="7">
        <v>4665</v>
      </c>
      <c r="D7" s="7">
        <v>2174</v>
      </c>
      <c r="E7" s="8">
        <v>2491</v>
      </c>
    </row>
    <row r="8" spans="1:5" ht="18" customHeight="1">
      <c r="A8" s="28" t="s">
        <v>16</v>
      </c>
      <c r="B8" s="6">
        <v>4022</v>
      </c>
      <c r="C8" s="7">
        <v>7693</v>
      </c>
      <c r="D8" s="7">
        <v>3542</v>
      </c>
      <c r="E8" s="8">
        <v>4151</v>
      </c>
    </row>
    <row r="9" spans="1:5" ht="18" customHeight="1">
      <c r="A9" s="27" t="s">
        <v>17</v>
      </c>
      <c r="B9" s="9">
        <v>2523</v>
      </c>
      <c r="C9" s="10">
        <v>5121</v>
      </c>
      <c r="D9" s="10">
        <v>2389</v>
      </c>
      <c r="E9" s="11">
        <v>2732</v>
      </c>
    </row>
    <row r="10" spans="1:5" ht="18" customHeight="1">
      <c r="A10" s="28" t="s">
        <v>18</v>
      </c>
      <c r="B10" s="6">
        <v>17469</v>
      </c>
      <c r="C10" s="7">
        <v>37895</v>
      </c>
      <c r="D10" s="7">
        <v>18169</v>
      </c>
      <c r="E10" s="8">
        <v>19726</v>
      </c>
    </row>
    <row r="11" spans="1:5" ht="18" customHeight="1" thickBot="1">
      <c r="A11" s="29" t="s">
        <v>19</v>
      </c>
      <c r="B11" s="12">
        <v>2885</v>
      </c>
      <c r="C11" s="13">
        <v>5815</v>
      </c>
      <c r="D11" s="13">
        <v>2800</v>
      </c>
      <c r="E11" s="14">
        <v>3015</v>
      </c>
    </row>
    <row r="12" spans="1:6" ht="19.5" customHeight="1" thickTop="1">
      <c r="A12" s="15" t="s">
        <v>4</v>
      </c>
      <c r="B12" s="30">
        <f>SUM(B5:B11)</f>
        <v>59413</v>
      </c>
      <c r="C12" s="21">
        <f>SUM(C5:C11)</f>
        <v>128120</v>
      </c>
      <c r="D12" s="21">
        <f>SUM(D5:D11)</f>
        <v>61755</v>
      </c>
      <c r="E12" s="21">
        <f>SUM(E5:E11)</f>
        <v>66365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26481</v>
      </c>
      <c r="C18" s="9">
        <v>26052</v>
      </c>
      <c r="D18" s="9">
        <f aca="true" t="shared" si="0" ref="D18:D24">+B18-C18</f>
        <v>429</v>
      </c>
      <c r="E18" s="23">
        <f>+D18/C18</f>
        <v>0.016467065868263474</v>
      </c>
    </row>
    <row r="19" spans="1:5" ht="13.5">
      <c r="A19" s="28" t="s">
        <v>14</v>
      </c>
      <c r="B19" s="6">
        <f aca="true" t="shared" si="1" ref="B19:B24">B6</f>
        <v>3734</v>
      </c>
      <c r="C19" s="6">
        <v>3733</v>
      </c>
      <c r="D19" s="9">
        <f t="shared" si="0"/>
        <v>1</v>
      </c>
      <c r="E19" s="24">
        <f>+D19/C19</f>
        <v>0.0002678810608090008</v>
      </c>
    </row>
    <row r="20" spans="1:5" ht="13.5">
      <c r="A20" s="28" t="s">
        <v>15</v>
      </c>
      <c r="B20" s="6">
        <f t="shared" si="1"/>
        <v>2299</v>
      </c>
      <c r="C20" s="6">
        <v>2293</v>
      </c>
      <c r="D20" s="6">
        <f t="shared" si="0"/>
        <v>6</v>
      </c>
      <c r="E20" s="24">
        <f aca="true" t="shared" si="2" ref="E20:E25">+D20/C20</f>
        <v>0.0026166593981683385</v>
      </c>
    </row>
    <row r="21" spans="1:5" ht="13.5">
      <c r="A21" s="28" t="s">
        <v>16</v>
      </c>
      <c r="B21" s="6">
        <f t="shared" si="1"/>
        <v>4022</v>
      </c>
      <c r="C21" s="6">
        <v>4014</v>
      </c>
      <c r="D21" s="6">
        <f t="shared" si="0"/>
        <v>8</v>
      </c>
      <c r="E21" s="24">
        <f t="shared" si="2"/>
        <v>0.001993024414549078</v>
      </c>
    </row>
    <row r="22" spans="1:5" ht="13.5">
      <c r="A22" s="27" t="s">
        <v>17</v>
      </c>
      <c r="B22" s="9">
        <f t="shared" si="1"/>
        <v>2523</v>
      </c>
      <c r="C22" s="9">
        <v>2512</v>
      </c>
      <c r="D22" s="9">
        <f t="shared" si="0"/>
        <v>11</v>
      </c>
      <c r="E22" s="23">
        <f t="shared" si="2"/>
        <v>0.004378980891719745</v>
      </c>
    </row>
    <row r="23" spans="1:5" ht="13.5">
      <c r="A23" s="28" t="s">
        <v>18</v>
      </c>
      <c r="B23" s="6">
        <f t="shared" si="1"/>
        <v>17469</v>
      </c>
      <c r="C23" s="6">
        <v>17208</v>
      </c>
      <c r="D23" s="6">
        <f t="shared" si="0"/>
        <v>261</v>
      </c>
      <c r="E23" s="24">
        <f t="shared" si="2"/>
        <v>0.015167364016736401</v>
      </c>
    </row>
    <row r="24" spans="1:5" ht="14.25" thickBot="1">
      <c r="A24" s="29" t="s">
        <v>19</v>
      </c>
      <c r="B24" s="12">
        <f t="shared" si="1"/>
        <v>2885</v>
      </c>
      <c r="C24" s="12">
        <v>2876</v>
      </c>
      <c r="D24" s="12">
        <f t="shared" si="0"/>
        <v>9</v>
      </c>
      <c r="E24" s="25">
        <f t="shared" si="2"/>
        <v>0.003129346314325452</v>
      </c>
    </row>
    <row r="25" spans="1:5" ht="14.25" thickTop="1">
      <c r="A25" s="15" t="s">
        <v>4</v>
      </c>
      <c r="B25" s="16">
        <f>SUM(B18:B24)</f>
        <v>59413</v>
      </c>
      <c r="C25" s="35">
        <f>SUM(C18:C24)</f>
        <v>58688</v>
      </c>
      <c r="D25" s="34">
        <f>SUM(D18:D24)</f>
        <v>725</v>
      </c>
      <c r="E25" s="26">
        <f t="shared" si="2"/>
        <v>0.01235346237731734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58485</v>
      </c>
      <c r="C30" s="10">
        <v>58096</v>
      </c>
      <c r="D30" s="9">
        <f aca="true" t="shared" si="3" ref="D30:D36">+B30-C30</f>
        <v>389</v>
      </c>
      <c r="E30" s="23">
        <f aca="true" t="shared" si="4" ref="E30:E37">+D30/C30</f>
        <v>0.006695813825392454</v>
      </c>
    </row>
    <row r="31" spans="1:5" ht="13.5">
      <c r="A31" s="28" t="s">
        <v>14</v>
      </c>
      <c r="B31" s="7">
        <f aca="true" t="shared" si="5" ref="B31:B36">C6</f>
        <v>8446</v>
      </c>
      <c r="C31" s="7">
        <v>8475</v>
      </c>
      <c r="D31" s="6">
        <f t="shared" si="3"/>
        <v>-29</v>
      </c>
      <c r="E31" s="23">
        <f t="shared" si="4"/>
        <v>-0.0034218289085545723</v>
      </c>
    </row>
    <row r="32" spans="1:5" ht="13.5">
      <c r="A32" s="28" t="s">
        <v>15</v>
      </c>
      <c r="B32" s="7">
        <f t="shared" si="5"/>
        <v>4665</v>
      </c>
      <c r="C32" s="7">
        <v>4663</v>
      </c>
      <c r="D32" s="6">
        <f t="shared" si="3"/>
        <v>2</v>
      </c>
      <c r="E32" s="23">
        <f t="shared" si="4"/>
        <v>0.0004289084280506112</v>
      </c>
    </row>
    <row r="33" spans="1:5" ht="13.5">
      <c r="A33" s="28" t="s">
        <v>16</v>
      </c>
      <c r="B33" s="7">
        <f t="shared" si="5"/>
        <v>7693</v>
      </c>
      <c r="C33" s="7">
        <v>7714</v>
      </c>
      <c r="D33" s="6">
        <f t="shared" si="3"/>
        <v>-21</v>
      </c>
      <c r="E33" s="23">
        <f t="shared" si="4"/>
        <v>-0.0027223230490018148</v>
      </c>
    </row>
    <row r="34" spans="1:5" ht="13.5">
      <c r="A34" s="27" t="s">
        <v>17</v>
      </c>
      <c r="B34" s="10">
        <f t="shared" si="5"/>
        <v>5121</v>
      </c>
      <c r="C34" s="10">
        <v>5117</v>
      </c>
      <c r="D34" s="9">
        <f t="shared" si="3"/>
        <v>4</v>
      </c>
      <c r="E34" s="23">
        <f t="shared" si="4"/>
        <v>0.0007817080320500293</v>
      </c>
    </row>
    <row r="35" spans="1:5" ht="13.5">
      <c r="A35" s="28" t="s">
        <v>18</v>
      </c>
      <c r="B35" s="7">
        <f t="shared" si="5"/>
        <v>37895</v>
      </c>
      <c r="C35" s="7">
        <v>37660</v>
      </c>
      <c r="D35" s="6">
        <f t="shared" si="3"/>
        <v>235</v>
      </c>
      <c r="E35" s="23">
        <f t="shared" si="4"/>
        <v>0.006240042485395645</v>
      </c>
    </row>
    <row r="36" spans="1:5" ht="14.25" thickBot="1">
      <c r="A36" s="29" t="s">
        <v>19</v>
      </c>
      <c r="B36" s="13">
        <f t="shared" si="5"/>
        <v>5815</v>
      </c>
      <c r="C36" s="13">
        <v>5812</v>
      </c>
      <c r="D36" s="12">
        <f t="shared" si="3"/>
        <v>3</v>
      </c>
      <c r="E36" s="31">
        <f t="shared" si="4"/>
        <v>0.0005161734342739161</v>
      </c>
    </row>
    <row r="37" spans="1:5" ht="14.25" thickTop="1">
      <c r="A37" s="15" t="s">
        <v>4</v>
      </c>
      <c r="B37" s="30">
        <f>SUM(B30:B36)</f>
        <v>128120</v>
      </c>
      <c r="C37" s="17">
        <f>SUM(C30:C36)</f>
        <v>127537</v>
      </c>
      <c r="D37" s="34">
        <f>SUM(D30:D36)</f>
        <v>583</v>
      </c>
      <c r="E37" s="36">
        <f t="shared" si="4"/>
        <v>0.004571222468773768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71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27066</v>
      </c>
      <c r="C5" s="48">
        <v>58946</v>
      </c>
      <c r="D5" s="48">
        <v>28709</v>
      </c>
      <c r="E5" s="49">
        <v>30237</v>
      </c>
      <c r="F5" s="50"/>
      <c r="G5" s="50"/>
      <c r="H5" s="50"/>
      <c r="I5" s="50"/>
    </row>
    <row r="6" spans="1:9" ht="18" customHeight="1">
      <c r="A6" s="51" t="s">
        <v>14</v>
      </c>
      <c r="B6" s="52">
        <v>3715</v>
      </c>
      <c r="C6" s="53">
        <v>8119</v>
      </c>
      <c r="D6" s="53">
        <v>3791</v>
      </c>
      <c r="E6" s="54">
        <v>4328</v>
      </c>
      <c r="F6" s="50"/>
      <c r="G6" s="50"/>
      <c r="H6" s="50"/>
      <c r="I6" s="50"/>
    </row>
    <row r="7" spans="1:9" ht="18" customHeight="1">
      <c r="A7" s="51" t="s">
        <v>15</v>
      </c>
      <c r="B7" s="52">
        <v>2185</v>
      </c>
      <c r="C7" s="53">
        <v>4293</v>
      </c>
      <c r="D7" s="53">
        <v>2022</v>
      </c>
      <c r="E7" s="54">
        <v>2271</v>
      </c>
      <c r="F7" s="50"/>
      <c r="G7" s="50"/>
      <c r="H7" s="50"/>
      <c r="I7" s="50"/>
    </row>
    <row r="8" spans="1:9" ht="18" customHeight="1">
      <c r="A8" s="51" t="s">
        <v>16</v>
      </c>
      <c r="B8" s="52">
        <v>3830</v>
      </c>
      <c r="C8" s="53">
        <v>6988</v>
      </c>
      <c r="D8" s="53">
        <v>3243</v>
      </c>
      <c r="E8" s="54">
        <v>3745</v>
      </c>
      <c r="F8" s="50"/>
      <c r="G8" s="50"/>
      <c r="H8" s="50"/>
      <c r="I8" s="50"/>
    </row>
    <row r="9" spans="1:9" ht="18" customHeight="1">
      <c r="A9" s="46" t="s">
        <v>17</v>
      </c>
      <c r="B9" s="47">
        <v>2483</v>
      </c>
      <c r="C9" s="48">
        <v>4797</v>
      </c>
      <c r="D9" s="48">
        <v>2209</v>
      </c>
      <c r="E9" s="49">
        <v>2588</v>
      </c>
      <c r="F9" s="50"/>
      <c r="G9" s="50"/>
      <c r="H9" s="50"/>
      <c r="I9" s="50"/>
    </row>
    <row r="10" spans="1:9" ht="18" customHeight="1">
      <c r="A10" s="51" t="s">
        <v>18</v>
      </c>
      <c r="B10" s="52">
        <v>17901</v>
      </c>
      <c r="C10" s="53">
        <v>38161</v>
      </c>
      <c r="D10" s="53">
        <v>18235</v>
      </c>
      <c r="E10" s="54">
        <v>19926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2732</v>
      </c>
      <c r="C11" s="57">
        <v>5237</v>
      </c>
      <c r="D11" s="57">
        <v>2519</v>
      </c>
      <c r="E11" s="58">
        <v>2718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59912</v>
      </c>
      <c r="C12" s="61">
        <f>SUM(C5:C11)</f>
        <v>126541</v>
      </c>
      <c r="D12" s="61">
        <f>SUM(D5:D11)</f>
        <v>60728</v>
      </c>
      <c r="E12" s="62">
        <f>SUM(E5:E11)</f>
        <v>65813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27066</v>
      </c>
      <c r="C18" s="49">
        <v>27103</v>
      </c>
      <c r="D18" s="47">
        <f aca="true" t="shared" si="0" ref="D18:D24">+B18-C18</f>
        <v>-37</v>
      </c>
      <c r="E18" s="65">
        <f aca="true" t="shared" si="1" ref="E18:E25">+D18/C18</f>
        <v>-0.001365162528133417</v>
      </c>
    </row>
    <row r="19" spans="1:5" ht="13.5">
      <c r="A19" s="51" t="s">
        <v>14</v>
      </c>
      <c r="B19" s="52">
        <v>3715</v>
      </c>
      <c r="C19" s="54">
        <v>3727</v>
      </c>
      <c r="D19" s="47">
        <f t="shared" si="0"/>
        <v>-12</v>
      </c>
      <c r="E19" s="66">
        <f t="shared" si="1"/>
        <v>-0.0032197477864233967</v>
      </c>
    </row>
    <row r="20" spans="1:5" ht="13.5">
      <c r="A20" s="51" t="s">
        <v>15</v>
      </c>
      <c r="B20" s="52">
        <v>2185</v>
      </c>
      <c r="C20" s="54">
        <v>2188</v>
      </c>
      <c r="D20" s="52">
        <f t="shared" si="0"/>
        <v>-3</v>
      </c>
      <c r="E20" s="66">
        <f t="shared" si="1"/>
        <v>-0.0013711151736745886</v>
      </c>
    </row>
    <row r="21" spans="1:5" ht="13.5">
      <c r="A21" s="51" t="s">
        <v>16</v>
      </c>
      <c r="B21" s="52">
        <v>3830</v>
      </c>
      <c r="C21" s="54">
        <v>3833</v>
      </c>
      <c r="D21" s="52">
        <f t="shared" si="0"/>
        <v>-3</v>
      </c>
      <c r="E21" s="66">
        <f t="shared" si="1"/>
        <v>-0.0007826767545003914</v>
      </c>
    </row>
    <row r="22" spans="1:5" ht="13.5">
      <c r="A22" s="46" t="s">
        <v>17</v>
      </c>
      <c r="B22" s="47">
        <v>2483</v>
      </c>
      <c r="C22" s="49">
        <v>2486</v>
      </c>
      <c r="D22" s="47">
        <f t="shared" si="0"/>
        <v>-3</v>
      </c>
      <c r="E22" s="65">
        <f t="shared" si="1"/>
        <v>-0.0012067578439259854</v>
      </c>
    </row>
    <row r="23" spans="1:5" ht="13.5">
      <c r="A23" s="51" t="s">
        <v>18</v>
      </c>
      <c r="B23" s="52">
        <v>17901</v>
      </c>
      <c r="C23" s="54">
        <v>17891</v>
      </c>
      <c r="D23" s="52">
        <f t="shared" si="0"/>
        <v>10</v>
      </c>
      <c r="E23" s="66">
        <f t="shared" si="1"/>
        <v>0.0005589402492873511</v>
      </c>
    </row>
    <row r="24" spans="1:5" ht="14.25" thickBot="1">
      <c r="A24" s="55" t="s">
        <v>19</v>
      </c>
      <c r="B24" s="56">
        <v>2732</v>
      </c>
      <c r="C24" s="58">
        <v>2735</v>
      </c>
      <c r="D24" s="56">
        <f t="shared" si="0"/>
        <v>-3</v>
      </c>
      <c r="E24" s="67">
        <f t="shared" si="1"/>
        <v>-0.0010968921389396709</v>
      </c>
    </row>
    <row r="25" spans="1:5" ht="14.25" thickTop="1">
      <c r="A25" s="59" t="s">
        <v>4</v>
      </c>
      <c r="B25" s="68">
        <f>SUM(B18:B24)</f>
        <v>59912</v>
      </c>
      <c r="C25" s="62">
        <f>SUM(C18:C24)</f>
        <v>59963</v>
      </c>
      <c r="D25" s="69">
        <f>SUM(D18:D24)</f>
        <v>-51</v>
      </c>
      <c r="E25" s="70">
        <f t="shared" si="1"/>
        <v>-0.0008505244901022297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58946</v>
      </c>
      <c r="C30" s="48">
        <v>59007</v>
      </c>
      <c r="D30" s="47">
        <f aca="true" t="shared" si="2" ref="D30:D36">+B30-C30</f>
        <v>-61</v>
      </c>
      <c r="E30" s="65">
        <f aca="true" t="shared" si="3" ref="E30:E37">+D30/C30</f>
        <v>-0.0010337756537359974</v>
      </c>
    </row>
    <row r="31" spans="1:5" ht="13.5">
      <c r="A31" s="51" t="s">
        <v>14</v>
      </c>
      <c r="B31" s="53">
        <v>8119</v>
      </c>
      <c r="C31" s="53">
        <v>8137</v>
      </c>
      <c r="D31" s="52">
        <f t="shared" si="2"/>
        <v>-18</v>
      </c>
      <c r="E31" s="65">
        <f t="shared" si="3"/>
        <v>-0.002212117488017697</v>
      </c>
    </row>
    <row r="32" spans="1:5" ht="13.5">
      <c r="A32" s="51" t="s">
        <v>15</v>
      </c>
      <c r="B32" s="53">
        <v>4293</v>
      </c>
      <c r="C32" s="53">
        <v>4307</v>
      </c>
      <c r="D32" s="52">
        <f t="shared" si="2"/>
        <v>-14</v>
      </c>
      <c r="E32" s="65">
        <f t="shared" si="3"/>
        <v>-0.00325052240538658</v>
      </c>
    </row>
    <row r="33" spans="1:5" ht="13.5">
      <c r="A33" s="51" t="s">
        <v>16</v>
      </c>
      <c r="B33" s="53">
        <v>6988</v>
      </c>
      <c r="C33" s="53">
        <v>6996</v>
      </c>
      <c r="D33" s="52">
        <f t="shared" si="2"/>
        <v>-8</v>
      </c>
      <c r="E33" s="65">
        <f t="shared" si="3"/>
        <v>-0.0011435105774728416</v>
      </c>
    </row>
    <row r="34" spans="1:5" ht="13.5">
      <c r="A34" s="46" t="s">
        <v>17</v>
      </c>
      <c r="B34" s="48">
        <v>4797</v>
      </c>
      <c r="C34" s="48">
        <v>4804</v>
      </c>
      <c r="D34" s="47">
        <f t="shared" si="2"/>
        <v>-7</v>
      </c>
      <c r="E34" s="65">
        <f t="shared" si="3"/>
        <v>-0.0014571190674437969</v>
      </c>
    </row>
    <row r="35" spans="1:5" ht="13.5">
      <c r="A35" s="51" t="s">
        <v>18</v>
      </c>
      <c r="B35" s="53">
        <v>38161</v>
      </c>
      <c r="C35" s="53">
        <v>38117</v>
      </c>
      <c r="D35" s="52">
        <f t="shared" si="2"/>
        <v>44</v>
      </c>
      <c r="E35" s="65">
        <f t="shared" si="3"/>
        <v>0.0011543405829419944</v>
      </c>
    </row>
    <row r="36" spans="1:5" ht="14.25" thickBot="1">
      <c r="A36" s="55" t="s">
        <v>19</v>
      </c>
      <c r="B36" s="57">
        <v>5237</v>
      </c>
      <c r="C36" s="57">
        <v>5252</v>
      </c>
      <c r="D36" s="56">
        <f t="shared" si="2"/>
        <v>-15</v>
      </c>
      <c r="E36" s="73">
        <f t="shared" si="3"/>
        <v>-0.0028560548362528563</v>
      </c>
    </row>
    <row r="37" spans="1:5" ht="14.25" thickTop="1">
      <c r="A37" s="59" t="s">
        <v>4</v>
      </c>
      <c r="B37" s="60">
        <f>SUM(B30:B36)</f>
        <v>126541</v>
      </c>
      <c r="C37" s="62">
        <f>SUM(C30:C36)</f>
        <v>126620</v>
      </c>
      <c r="D37" s="69">
        <f>SUM(D30:D36)</f>
        <v>-79</v>
      </c>
      <c r="E37" s="74">
        <f t="shared" si="3"/>
        <v>-0.0006239140736060654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72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27045</v>
      </c>
      <c r="C5" s="48">
        <v>58911</v>
      </c>
      <c r="D5" s="48">
        <v>28691</v>
      </c>
      <c r="E5" s="49">
        <v>30220</v>
      </c>
      <c r="F5" s="50"/>
      <c r="G5" s="50"/>
      <c r="H5" s="50"/>
      <c r="I5" s="50"/>
    </row>
    <row r="6" spans="1:9" ht="18" customHeight="1">
      <c r="A6" s="51" t="s">
        <v>14</v>
      </c>
      <c r="B6" s="52">
        <v>3708</v>
      </c>
      <c r="C6" s="53">
        <v>8120</v>
      </c>
      <c r="D6" s="53">
        <v>3787</v>
      </c>
      <c r="E6" s="54">
        <v>4333</v>
      </c>
      <c r="F6" s="50"/>
      <c r="G6" s="50"/>
      <c r="H6" s="50"/>
      <c r="I6" s="50"/>
    </row>
    <row r="7" spans="1:9" ht="18" customHeight="1">
      <c r="A7" s="51" t="s">
        <v>15</v>
      </c>
      <c r="B7" s="52">
        <v>2185</v>
      </c>
      <c r="C7" s="53">
        <v>4292</v>
      </c>
      <c r="D7" s="53">
        <v>2028</v>
      </c>
      <c r="E7" s="54">
        <v>2264</v>
      </c>
      <c r="F7" s="50"/>
      <c r="G7" s="50"/>
      <c r="H7" s="50"/>
      <c r="I7" s="50"/>
    </row>
    <row r="8" spans="1:9" ht="18" customHeight="1">
      <c r="A8" s="51" t="s">
        <v>16</v>
      </c>
      <c r="B8" s="52">
        <v>3824</v>
      </c>
      <c r="C8" s="53">
        <v>6973</v>
      </c>
      <c r="D8" s="53">
        <v>3240</v>
      </c>
      <c r="E8" s="54">
        <v>3733</v>
      </c>
      <c r="F8" s="50"/>
      <c r="G8" s="50"/>
      <c r="H8" s="50"/>
      <c r="I8" s="50"/>
    </row>
    <row r="9" spans="1:9" ht="18" customHeight="1">
      <c r="A9" s="46" t="s">
        <v>17</v>
      </c>
      <c r="B9" s="47">
        <v>2479</v>
      </c>
      <c r="C9" s="48">
        <v>4790</v>
      </c>
      <c r="D9" s="48">
        <v>2209</v>
      </c>
      <c r="E9" s="49">
        <v>2581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17870</v>
      </c>
      <c r="C10" s="53">
        <v>38113</v>
      </c>
      <c r="D10" s="53">
        <v>18207</v>
      </c>
      <c r="E10" s="54">
        <v>19906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2733</v>
      </c>
      <c r="C11" s="57">
        <v>5231</v>
      </c>
      <c r="D11" s="57">
        <v>2519</v>
      </c>
      <c r="E11" s="58">
        <v>2712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59844</v>
      </c>
      <c r="C12" s="61">
        <f>SUM(C5:C11)</f>
        <v>126430</v>
      </c>
      <c r="D12" s="61">
        <f>SUM(D5:D11)</f>
        <v>60681</v>
      </c>
      <c r="E12" s="62">
        <f>SUM(E5:E11)</f>
        <v>65749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27045</v>
      </c>
      <c r="C18" s="49">
        <v>27066</v>
      </c>
      <c r="D18" s="47">
        <f aca="true" t="shared" si="0" ref="D18:D24">+B18-C18</f>
        <v>-21</v>
      </c>
      <c r="E18" s="65">
        <f aca="true" t="shared" si="1" ref="E18:E25">+D18/C18</f>
        <v>-0.0007758811793393926</v>
      </c>
    </row>
    <row r="19" spans="1:5" ht="13.5">
      <c r="A19" s="51" t="s">
        <v>14</v>
      </c>
      <c r="B19" s="52">
        <v>3708</v>
      </c>
      <c r="C19" s="54">
        <v>3715</v>
      </c>
      <c r="D19" s="47">
        <f t="shared" si="0"/>
        <v>-7</v>
      </c>
      <c r="E19" s="66">
        <f t="shared" si="1"/>
        <v>-0.0018842530282637954</v>
      </c>
    </row>
    <row r="20" spans="1:5" ht="13.5">
      <c r="A20" s="51" t="s">
        <v>15</v>
      </c>
      <c r="B20" s="52">
        <v>2185</v>
      </c>
      <c r="C20" s="54">
        <v>2185</v>
      </c>
      <c r="D20" s="52">
        <f t="shared" si="0"/>
        <v>0</v>
      </c>
      <c r="E20" s="66">
        <f t="shared" si="1"/>
        <v>0</v>
      </c>
    </row>
    <row r="21" spans="1:5" ht="13.5">
      <c r="A21" s="51" t="s">
        <v>16</v>
      </c>
      <c r="B21" s="52">
        <v>3824</v>
      </c>
      <c r="C21" s="54">
        <v>3830</v>
      </c>
      <c r="D21" s="52">
        <f t="shared" si="0"/>
        <v>-6</v>
      </c>
      <c r="E21" s="66">
        <f t="shared" si="1"/>
        <v>-0.001566579634464752</v>
      </c>
    </row>
    <row r="22" spans="1:5" ht="13.5">
      <c r="A22" s="46" t="s">
        <v>17</v>
      </c>
      <c r="B22" s="47">
        <v>2479</v>
      </c>
      <c r="C22" s="49">
        <v>2483</v>
      </c>
      <c r="D22" s="47">
        <f t="shared" si="0"/>
        <v>-4</v>
      </c>
      <c r="E22" s="65">
        <f t="shared" si="1"/>
        <v>-0.0016109544905356424</v>
      </c>
    </row>
    <row r="23" spans="1:5" ht="13.5">
      <c r="A23" s="51" t="s">
        <v>18</v>
      </c>
      <c r="B23" s="52">
        <v>17870</v>
      </c>
      <c r="C23" s="54">
        <v>17901</v>
      </c>
      <c r="D23" s="52">
        <f t="shared" si="0"/>
        <v>-31</v>
      </c>
      <c r="E23" s="66">
        <f t="shared" si="1"/>
        <v>-0.0017317468297860454</v>
      </c>
    </row>
    <row r="24" spans="1:5" ht="14.25" thickBot="1">
      <c r="A24" s="55" t="s">
        <v>19</v>
      </c>
      <c r="B24" s="56">
        <v>2733</v>
      </c>
      <c r="C24" s="58">
        <v>2732</v>
      </c>
      <c r="D24" s="56">
        <f t="shared" si="0"/>
        <v>1</v>
      </c>
      <c r="E24" s="67">
        <f t="shared" si="1"/>
        <v>0.00036603221083455345</v>
      </c>
    </row>
    <row r="25" spans="1:5" ht="14.25" thickTop="1">
      <c r="A25" s="59" t="s">
        <v>4</v>
      </c>
      <c r="B25" s="68">
        <f>SUM(B18:B24)</f>
        <v>59844</v>
      </c>
      <c r="C25" s="62">
        <f>SUM(C18:C24)</f>
        <v>59912</v>
      </c>
      <c r="D25" s="69">
        <f>SUM(D18:D24)</f>
        <v>-68</v>
      </c>
      <c r="E25" s="70">
        <f t="shared" si="1"/>
        <v>-0.001134997997062358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58911</v>
      </c>
      <c r="C30" s="48">
        <v>58946</v>
      </c>
      <c r="D30" s="47">
        <f aca="true" t="shared" si="2" ref="D30:D36">+B30-C30</f>
        <v>-35</v>
      </c>
      <c r="E30" s="65">
        <f aca="true" t="shared" si="3" ref="E30:E37">+D30/C30</f>
        <v>-0.000593763783802124</v>
      </c>
    </row>
    <row r="31" spans="1:5" ht="13.5">
      <c r="A31" s="51" t="s">
        <v>14</v>
      </c>
      <c r="B31" s="53">
        <v>8120</v>
      </c>
      <c r="C31" s="53">
        <v>8119</v>
      </c>
      <c r="D31" s="52">
        <f t="shared" si="2"/>
        <v>1</v>
      </c>
      <c r="E31" s="65">
        <f t="shared" si="3"/>
        <v>0.0001231678778174652</v>
      </c>
    </row>
    <row r="32" spans="1:5" ht="13.5">
      <c r="A32" s="51" t="s">
        <v>15</v>
      </c>
      <c r="B32" s="53">
        <v>4292</v>
      </c>
      <c r="C32" s="53">
        <v>4293</v>
      </c>
      <c r="D32" s="52">
        <f t="shared" si="2"/>
        <v>-1</v>
      </c>
      <c r="E32" s="65">
        <f t="shared" si="3"/>
        <v>-0.00023293733985557886</v>
      </c>
    </row>
    <row r="33" spans="1:5" ht="13.5">
      <c r="A33" s="51" t="s">
        <v>16</v>
      </c>
      <c r="B33" s="53">
        <v>6973</v>
      </c>
      <c r="C33" s="53">
        <v>6988</v>
      </c>
      <c r="D33" s="52">
        <f t="shared" si="2"/>
        <v>-15</v>
      </c>
      <c r="E33" s="65">
        <f t="shared" si="3"/>
        <v>-0.0021465369204350317</v>
      </c>
    </row>
    <row r="34" spans="1:5" ht="13.5">
      <c r="A34" s="46" t="s">
        <v>17</v>
      </c>
      <c r="B34" s="48">
        <v>4790</v>
      </c>
      <c r="C34" s="48">
        <v>4797</v>
      </c>
      <c r="D34" s="47">
        <f t="shared" si="2"/>
        <v>-7</v>
      </c>
      <c r="E34" s="65">
        <f t="shared" si="3"/>
        <v>-0.001459245361684386</v>
      </c>
    </row>
    <row r="35" spans="1:5" ht="13.5">
      <c r="A35" s="51" t="s">
        <v>18</v>
      </c>
      <c r="B35" s="53">
        <v>38113</v>
      </c>
      <c r="C35" s="53">
        <v>38161</v>
      </c>
      <c r="D35" s="52">
        <f t="shared" si="2"/>
        <v>-48</v>
      </c>
      <c r="E35" s="65">
        <f t="shared" si="3"/>
        <v>-0.0012578286732527974</v>
      </c>
    </row>
    <row r="36" spans="1:5" ht="14.25" thickBot="1">
      <c r="A36" s="55" t="s">
        <v>19</v>
      </c>
      <c r="B36" s="57">
        <v>5231</v>
      </c>
      <c r="C36" s="57">
        <v>5237</v>
      </c>
      <c r="D36" s="56">
        <f t="shared" si="2"/>
        <v>-6</v>
      </c>
      <c r="E36" s="73">
        <f t="shared" si="3"/>
        <v>-0.0011456940996753867</v>
      </c>
    </row>
    <row r="37" spans="1:5" ht="14.25" thickTop="1">
      <c r="A37" s="59" t="s">
        <v>4</v>
      </c>
      <c r="B37" s="60">
        <f>SUM(B30:B36)</f>
        <v>126430</v>
      </c>
      <c r="C37" s="62">
        <f>SUM(C30:C36)</f>
        <v>126541</v>
      </c>
      <c r="D37" s="69">
        <f>SUM(D30:D36)</f>
        <v>-111</v>
      </c>
      <c r="E37" s="74">
        <f t="shared" si="3"/>
        <v>-0.000877186050371026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73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27079</v>
      </c>
      <c r="C5" s="48">
        <v>58786</v>
      </c>
      <c r="D5" s="48">
        <v>28640</v>
      </c>
      <c r="E5" s="49">
        <v>30146</v>
      </c>
      <c r="F5" s="50"/>
      <c r="G5" s="50"/>
      <c r="H5" s="50"/>
      <c r="I5" s="50"/>
    </row>
    <row r="6" spans="1:9" ht="18" customHeight="1">
      <c r="A6" s="51" t="s">
        <v>14</v>
      </c>
      <c r="B6" s="52">
        <v>3707</v>
      </c>
      <c r="C6" s="53">
        <v>8069</v>
      </c>
      <c r="D6" s="53">
        <v>3757</v>
      </c>
      <c r="E6" s="54">
        <v>4312</v>
      </c>
      <c r="F6" s="50"/>
      <c r="G6" s="50"/>
      <c r="H6" s="50"/>
      <c r="I6" s="50"/>
    </row>
    <row r="7" spans="1:9" ht="18" customHeight="1">
      <c r="A7" s="51" t="s">
        <v>15</v>
      </c>
      <c r="B7" s="52">
        <v>2176</v>
      </c>
      <c r="C7" s="53">
        <v>4251</v>
      </c>
      <c r="D7" s="53">
        <v>2004</v>
      </c>
      <c r="E7" s="54">
        <v>2247</v>
      </c>
      <c r="F7" s="50"/>
      <c r="G7" s="50"/>
      <c r="H7" s="50"/>
      <c r="I7" s="50"/>
    </row>
    <row r="8" spans="1:9" ht="18" customHeight="1">
      <c r="A8" s="51" t="s">
        <v>16</v>
      </c>
      <c r="B8" s="52">
        <v>3809</v>
      </c>
      <c r="C8" s="53">
        <v>6938</v>
      </c>
      <c r="D8" s="53">
        <v>3210</v>
      </c>
      <c r="E8" s="54">
        <v>3728</v>
      </c>
      <c r="F8" s="50"/>
      <c r="G8" s="50"/>
      <c r="H8" s="50"/>
      <c r="I8" s="50"/>
    </row>
    <row r="9" spans="1:9" ht="18" customHeight="1">
      <c r="A9" s="46" t="s">
        <v>17</v>
      </c>
      <c r="B9" s="47">
        <v>2479</v>
      </c>
      <c r="C9" s="48">
        <v>4777</v>
      </c>
      <c r="D9" s="48">
        <v>2211</v>
      </c>
      <c r="E9" s="49">
        <v>2566</v>
      </c>
      <c r="F9" s="50"/>
      <c r="G9" s="50"/>
      <c r="H9" s="50"/>
      <c r="I9" s="50"/>
    </row>
    <row r="10" spans="1:9" ht="18" customHeight="1">
      <c r="A10" s="51" t="s">
        <v>18</v>
      </c>
      <c r="B10" s="52">
        <v>17846</v>
      </c>
      <c r="C10" s="53">
        <v>38029</v>
      </c>
      <c r="D10" s="53">
        <v>18128</v>
      </c>
      <c r="E10" s="54">
        <v>19901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2735</v>
      </c>
      <c r="C11" s="57">
        <v>5197</v>
      </c>
      <c r="D11" s="57">
        <v>2508</v>
      </c>
      <c r="E11" s="58">
        <v>2689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59831</v>
      </c>
      <c r="C12" s="61">
        <f>SUM(C5:C11)</f>
        <v>126047</v>
      </c>
      <c r="D12" s="61">
        <f>SUM(D5:D11)</f>
        <v>60458</v>
      </c>
      <c r="E12" s="62">
        <f>SUM(E5:E11)</f>
        <v>65589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27079</v>
      </c>
      <c r="C18" s="49">
        <v>27045</v>
      </c>
      <c r="D18" s="47">
        <f aca="true" t="shared" si="0" ref="D18:D24">+B18-C18</f>
        <v>34</v>
      </c>
      <c r="E18" s="65">
        <f aca="true" t="shared" si="1" ref="E18:E25">+D18/C18</f>
        <v>0.0012571639859493436</v>
      </c>
    </row>
    <row r="19" spans="1:5" ht="13.5">
      <c r="A19" s="51" t="s">
        <v>14</v>
      </c>
      <c r="B19" s="52">
        <v>3707</v>
      </c>
      <c r="C19" s="54">
        <v>3708</v>
      </c>
      <c r="D19" s="47">
        <f t="shared" si="0"/>
        <v>-1</v>
      </c>
      <c r="E19" s="66">
        <f t="shared" si="1"/>
        <v>-0.00026968716289104636</v>
      </c>
    </row>
    <row r="20" spans="1:5" ht="13.5">
      <c r="A20" s="51" t="s">
        <v>15</v>
      </c>
      <c r="B20" s="52">
        <v>2176</v>
      </c>
      <c r="C20" s="54">
        <v>2185</v>
      </c>
      <c r="D20" s="52">
        <f t="shared" si="0"/>
        <v>-9</v>
      </c>
      <c r="E20" s="66">
        <f t="shared" si="1"/>
        <v>-0.004118993135011442</v>
      </c>
    </row>
    <row r="21" spans="1:5" ht="13.5">
      <c r="A21" s="51" t="s">
        <v>16</v>
      </c>
      <c r="B21" s="52">
        <v>3809</v>
      </c>
      <c r="C21" s="54">
        <v>3824</v>
      </c>
      <c r="D21" s="52">
        <f t="shared" si="0"/>
        <v>-15</v>
      </c>
      <c r="E21" s="66">
        <f t="shared" si="1"/>
        <v>-0.003922594142259414</v>
      </c>
    </row>
    <row r="22" spans="1:5" ht="13.5">
      <c r="A22" s="46" t="s">
        <v>17</v>
      </c>
      <c r="B22" s="47">
        <v>2479</v>
      </c>
      <c r="C22" s="49">
        <v>2479</v>
      </c>
      <c r="D22" s="47">
        <f t="shared" si="0"/>
        <v>0</v>
      </c>
      <c r="E22" s="65">
        <f t="shared" si="1"/>
        <v>0</v>
      </c>
    </row>
    <row r="23" spans="1:5" ht="13.5">
      <c r="A23" s="51" t="s">
        <v>18</v>
      </c>
      <c r="B23" s="52">
        <v>17846</v>
      </c>
      <c r="C23" s="54">
        <v>17870</v>
      </c>
      <c r="D23" s="52">
        <f t="shared" si="0"/>
        <v>-24</v>
      </c>
      <c r="E23" s="66">
        <f t="shared" si="1"/>
        <v>-0.0013430330162283156</v>
      </c>
    </row>
    <row r="24" spans="1:5" ht="14.25" thickBot="1">
      <c r="A24" s="55" t="s">
        <v>19</v>
      </c>
      <c r="B24" s="56">
        <v>2735</v>
      </c>
      <c r="C24" s="58">
        <v>2733</v>
      </c>
      <c r="D24" s="56">
        <f t="shared" si="0"/>
        <v>2</v>
      </c>
      <c r="E24" s="67">
        <f t="shared" si="1"/>
        <v>0.0007317965605561653</v>
      </c>
    </row>
    <row r="25" spans="1:5" ht="14.25" thickTop="1">
      <c r="A25" s="59" t="s">
        <v>4</v>
      </c>
      <c r="B25" s="68">
        <f>SUM(B18:B24)</f>
        <v>59831</v>
      </c>
      <c r="C25" s="62">
        <f>SUM(C18:C24)</f>
        <v>59844</v>
      </c>
      <c r="D25" s="69">
        <f>SUM(D18:D24)</f>
        <v>-13</v>
      </c>
      <c r="E25" s="70">
        <f t="shared" si="1"/>
        <v>-0.00021723146848472694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58786</v>
      </c>
      <c r="C30" s="48">
        <v>58911</v>
      </c>
      <c r="D30" s="47">
        <f aca="true" t="shared" si="2" ref="D30:D36">+B30-C30</f>
        <v>-125</v>
      </c>
      <c r="E30" s="65">
        <f aca="true" t="shared" si="3" ref="E30:E37">+D30/C30</f>
        <v>-0.0021218448167574814</v>
      </c>
    </row>
    <row r="31" spans="1:5" ht="13.5">
      <c r="A31" s="51" t="s">
        <v>14</v>
      </c>
      <c r="B31" s="53">
        <v>8069</v>
      </c>
      <c r="C31" s="53">
        <v>8120</v>
      </c>
      <c r="D31" s="52">
        <f t="shared" si="2"/>
        <v>-51</v>
      </c>
      <c r="E31" s="65">
        <f t="shared" si="3"/>
        <v>-0.006280788177339901</v>
      </c>
    </row>
    <row r="32" spans="1:5" ht="13.5">
      <c r="A32" s="51" t="s">
        <v>15</v>
      </c>
      <c r="B32" s="53">
        <v>4251</v>
      </c>
      <c r="C32" s="53">
        <v>4292</v>
      </c>
      <c r="D32" s="52">
        <f t="shared" si="2"/>
        <v>-41</v>
      </c>
      <c r="E32" s="65">
        <f t="shared" si="3"/>
        <v>-0.009552656104380242</v>
      </c>
    </row>
    <row r="33" spans="1:5" ht="13.5">
      <c r="A33" s="51" t="s">
        <v>16</v>
      </c>
      <c r="B33" s="53">
        <v>6938</v>
      </c>
      <c r="C33" s="53">
        <v>6973</v>
      </c>
      <c r="D33" s="52">
        <f t="shared" si="2"/>
        <v>-35</v>
      </c>
      <c r="E33" s="65">
        <f t="shared" si="3"/>
        <v>-0.005019360390076008</v>
      </c>
    </row>
    <row r="34" spans="1:5" ht="13.5">
      <c r="A34" s="46" t="s">
        <v>17</v>
      </c>
      <c r="B34" s="48">
        <v>4777</v>
      </c>
      <c r="C34" s="48">
        <v>4790</v>
      </c>
      <c r="D34" s="47">
        <f t="shared" si="2"/>
        <v>-13</v>
      </c>
      <c r="E34" s="65">
        <f t="shared" si="3"/>
        <v>-0.0027139874739039666</v>
      </c>
    </row>
    <row r="35" spans="1:5" ht="13.5">
      <c r="A35" s="51" t="s">
        <v>18</v>
      </c>
      <c r="B35" s="53">
        <v>38029</v>
      </c>
      <c r="C35" s="53">
        <v>38113</v>
      </c>
      <c r="D35" s="52">
        <f t="shared" si="2"/>
        <v>-84</v>
      </c>
      <c r="E35" s="65">
        <f t="shared" si="3"/>
        <v>-0.002203972397869493</v>
      </c>
    </row>
    <row r="36" spans="1:5" ht="14.25" thickBot="1">
      <c r="A36" s="55" t="s">
        <v>19</v>
      </c>
      <c r="B36" s="57">
        <v>5197</v>
      </c>
      <c r="C36" s="57">
        <v>5231</v>
      </c>
      <c r="D36" s="56">
        <f t="shared" si="2"/>
        <v>-34</v>
      </c>
      <c r="E36" s="73">
        <f t="shared" si="3"/>
        <v>-0.006499713247944944</v>
      </c>
    </row>
    <row r="37" spans="1:5" ht="14.25" thickTop="1">
      <c r="A37" s="59" t="s">
        <v>4</v>
      </c>
      <c r="B37" s="60">
        <f>SUM(B30:B36)</f>
        <v>126047</v>
      </c>
      <c r="C37" s="62">
        <f>SUM(C30:C36)</f>
        <v>126430</v>
      </c>
      <c r="D37" s="69">
        <f>SUM(D30:D36)</f>
        <v>-383</v>
      </c>
      <c r="E37" s="74">
        <f t="shared" si="3"/>
        <v>-0.0030293443011943366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74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27670</v>
      </c>
      <c r="C5" s="48">
        <v>59318</v>
      </c>
      <c r="D5" s="48">
        <v>29100</v>
      </c>
      <c r="E5" s="49">
        <v>30218</v>
      </c>
      <c r="F5" s="50"/>
      <c r="G5" s="50"/>
      <c r="H5" s="50"/>
      <c r="I5" s="50"/>
    </row>
    <row r="6" spans="1:9" ht="18" customHeight="1">
      <c r="A6" s="51" t="s">
        <v>14</v>
      </c>
      <c r="B6" s="52">
        <v>3720</v>
      </c>
      <c r="C6" s="53">
        <v>8076</v>
      </c>
      <c r="D6" s="53">
        <v>3756</v>
      </c>
      <c r="E6" s="54">
        <v>4320</v>
      </c>
      <c r="F6" s="50"/>
      <c r="G6" s="50"/>
      <c r="H6" s="50"/>
      <c r="I6" s="50"/>
    </row>
    <row r="7" spans="1:9" ht="18" customHeight="1">
      <c r="A7" s="51" t="s">
        <v>15</v>
      </c>
      <c r="B7" s="52">
        <v>2176</v>
      </c>
      <c r="C7" s="53">
        <v>4234</v>
      </c>
      <c r="D7" s="53">
        <v>1992</v>
      </c>
      <c r="E7" s="54">
        <v>2242</v>
      </c>
      <c r="F7" s="50"/>
      <c r="G7" s="50"/>
      <c r="H7" s="50"/>
      <c r="I7" s="50"/>
    </row>
    <row r="8" spans="1:9" ht="18" customHeight="1">
      <c r="A8" s="51" t="s">
        <v>16</v>
      </c>
      <c r="B8" s="52">
        <v>3810</v>
      </c>
      <c r="C8" s="53">
        <v>6931</v>
      </c>
      <c r="D8" s="53">
        <v>3211</v>
      </c>
      <c r="E8" s="54">
        <v>3720</v>
      </c>
      <c r="F8" s="50"/>
      <c r="G8" s="50"/>
      <c r="H8" s="50"/>
      <c r="I8" s="50"/>
    </row>
    <row r="9" spans="1:9" ht="18" customHeight="1">
      <c r="A9" s="46" t="s">
        <v>17</v>
      </c>
      <c r="B9" s="47">
        <v>2476</v>
      </c>
      <c r="C9" s="48">
        <v>4758</v>
      </c>
      <c r="D9" s="48">
        <v>2197</v>
      </c>
      <c r="E9" s="49">
        <v>2561</v>
      </c>
      <c r="F9" s="50"/>
      <c r="G9" s="50"/>
      <c r="H9" s="50"/>
      <c r="I9" s="50"/>
    </row>
    <row r="10" spans="1:9" ht="18" customHeight="1">
      <c r="A10" s="51" t="s">
        <v>18</v>
      </c>
      <c r="B10" s="52">
        <v>18062</v>
      </c>
      <c r="C10" s="53">
        <v>38226</v>
      </c>
      <c r="D10" s="53">
        <v>18274</v>
      </c>
      <c r="E10" s="54">
        <v>19952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2736</v>
      </c>
      <c r="C11" s="57">
        <v>5192</v>
      </c>
      <c r="D11" s="57">
        <v>2512</v>
      </c>
      <c r="E11" s="58">
        <v>2680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60650</v>
      </c>
      <c r="C12" s="61">
        <f>SUM(C5:C11)</f>
        <v>126735</v>
      </c>
      <c r="D12" s="61">
        <f>SUM(D5:D11)</f>
        <v>61042</v>
      </c>
      <c r="E12" s="62">
        <f>SUM(E5:E11)</f>
        <v>65693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27670</v>
      </c>
      <c r="C18" s="49">
        <v>27079</v>
      </c>
      <c r="D18" s="47">
        <f aca="true" t="shared" si="0" ref="D18:D24">+B18-C18</f>
        <v>591</v>
      </c>
      <c r="E18" s="65">
        <f aca="true" t="shared" si="1" ref="E18:E25">+D18/C18</f>
        <v>0.021825030466413087</v>
      </c>
    </row>
    <row r="19" spans="1:5" ht="13.5">
      <c r="A19" s="51" t="s">
        <v>14</v>
      </c>
      <c r="B19" s="52">
        <v>3720</v>
      </c>
      <c r="C19" s="54">
        <v>3707</v>
      </c>
      <c r="D19" s="47">
        <f t="shared" si="0"/>
        <v>13</v>
      </c>
      <c r="E19" s="66">
        <f t="shared" si="1"/>
        <v>0.003506878877798759</v>
      </c>
    </row>
    <row r="20" spans="1:5" ht="13.5">
      <c r="A20" s="51" t="s">
        <v>15</v>
      </c>
      <c r="B20" s="52">
        <v>2176</v>
      </c>
      <c r="C20" s="54">
        <v>2176</v>
      </c>
      <c r="D20" s="52">
        <f t="shared" si="0"/>
        <v>0</v>
      </c>
      <c r="E20" s="66">
        <f t="shared" si="1"/>
        <v>0</v>
      </c>
    </row>
    <row r="21" spans="1:5" ht="13.5">
      <c r="A21" s="51" t="s">
        <v>16</v>
      </c>
      <c r="B21" s="52">
        <v>3810</v>
      </c>
      <c r="C21" s="54">
        <v>3809</v>
      </c>
      <c r="D21" s="52">
        <f t="shared" si="0"/>
        <v>1</v>
      </c>
      <c r="E21" s="66">
        <f t="shared" si="1"/>
        <v>0.00026253609871357313</v>
      </c>
    </row>
    <row r="22" spans="1:5" ht="13.5">
      <c r="A22" s="46" t="s">
        <v>17</v>
      </c>
      <c r="B22" s="47">
        <v>2476</v>
      </c>
      <c r="C22" s="49">
        <v>2479</v>
      </c>
      <c r="D22" s="47">
        <f t="shared" si="0"/>
        <v>-3</v>
      </c>
      <c r="E22" s="65">
        <f t="shared" si="1"/>
        <v>-0.0012101653892698668</v>
      </c>
    </row>
    <row r="23" spans="1:5" ht="13.5">
      <c r="A23" s="51" t="s">
        <v>18</v>
      </c>
      <c r="B23" s="52">
        <v>18062</v>
      </c>
      <c r="C23" s="54">
        <v>17846</v>
      </c>
      <c r="D23" s="52">
        <f t="shared" si="0"/>
        <v>216</v>
      </c>
      <c r="E23" s="66">
        <f t="shared" si="1"/>
        <v>0.012103552616832904</v>
      </c>
    </row>
    <row r="24" spans="1:5" ht="14.25" thickBot="1">
      <c r="A24" s="55" t="s">
        <v>19</v>
      </c>
      <c r="B24" s="56">
        <v>2736</v>
      </c>
      <c r="C24" s="58">
        <v>2735</v>
      </c>
      <c r="D24" s="56">
        <f t="shared" si="0"/>
        <v>1</v>
      </c>
      <c r="E24" s="67">
        <f t="shared" si="1"/>
        <v>0.00036563071297989033</v>
      </c>
    </row>
    <row r="25" spans="1:5" ht="14.25" thickTop="1">
      <c r="A25" s="59" t="s">
        <v>4</v>
      </c>
      <c r="B25" s="68">
        <f>SUM(B18:B24)</f>
        <v>60650</v>
      </c>
      <c r="C25" s="62">
        <f>SUM(C18:C24)</f>
        <v>59831</v>
      </c>
      <c r="D25" s="69">
        <f>SUM(D18:D24)</f>
        <v>819</v>
      </c>
      <c r="E25" s="70">
        <f t="shared" si="1"/>
        <v>0.013688556099680768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59318</v>
      </c>
      <c r="C30" s="48">
        <v>58786</v>
      </c>
      <c r="D30" s="47">
        <f aca="true" t="shared" si="2" ref="D30:D36">+B30-C30</f>
        <v>532</v>
      </c>
      <c r="E30" s="65">
        <f aca="true" t="shared" si="3" ref="E30:E37">+D30/C30</f>
        <v>0.00904977375565611</v>
      </c>
    </row>
    <row r="31" spans="1:5" ht="13.5">
      <c r="A31" s="51" t="s">
        <v>14</v>
      </c>
      <c r="B31" s="53">
        <v>8076</v>
      </c>
      <c r="C31" s="53">
        <v>8069</v>
      </c>
      <c r="D31" s="52">
        <f t="shared" si="2"/>
        <v>7</v>
      </c>
      <c r="E31" s="65">
        <f t="shared" si="3"/>
        <v>0.0008675176601809394</v>
      </c>
    </row>
    <row r="32" spans="1:5" ht="13.5">
      <c r="A32" s="51" t="s">
        <v>15</v>
      </c>
      <c r="B32" s="53">
        <v>4234</v>
      </c>
      <c r="C32" s="53">
        <v>4251</v>
      </c>
      <c r="D32" s="52">
        <f t="shared" si="2"/>
        <v>-17</v>
      </c>
      <c r="E32" s="65">
        <f t="shared" si="3"/>
        <v>-0.0039990590449306045</v>
      </c>
    </row>
    <row r="33" spans="1:5" ht="13.5">
      <c r="A33" s="51" t="s">
        <v>16</v>
      </c>
      <c r="B33" s="53">
        <v>6931</v>
      </c>
      <c r="C33" s="53">
        <v>6938</v>
      </c>
      <c r="D33" s="52">
        <f t="shared" si="2"/>
        <v>-7</v>
      </c>
      <c r="E33" s="65">
        <f t="shared" si="3"/>
        <v>-0.0010089362928797925</v>
      </c>
    </row>
    <row r="34" spans="1:5" ht="13.5">
      <c r="A34" s="46" t="s">
        <v>17</v>
      </c>
      <c r="B34" s="48">
        <v>4758</v>
      </c>
      <c r="C34" s="48">
        <v>4777</v>
      </c>
      <c r="D34" s="47">
        <f t="shared" si="2"/>
        <v>-19</v>
      </c>
      <c r="E34" s="65">
        <f t="shared" si="3"/>
        <v>-0.003977391668411137</v>
      </c>
    </row>
    <row r="35" spans="1:5" ht="13.5">
      <c r="A35" s="51" t="s">
        <v>18</v>
      </c>
      <c r="B35" s="53">
        <v>38226</v>
      </c>
      <c r="C35" s="53">
        <v>38029</v>
      </c>
      <c r="D35" s="52">
        <f t="shared" si="2"/>
        <v>197</v>
      </c>
      <c r="E35" s="65">
        <f t="shared" si="3"/>
        <v>0.00518025717215809</v>
      </c>
    </row>
    <row r="36" spans="1:5" ht="14.25" thickBot="1">
      <c r="A36" s="55" t="s">
        <v>19</v>
      </c>
      <c r="B36" s="57">
        <v>5192</v>
      </c>
      <c r="C36" s="57">
        <v>5197</v>
      </c>
      <c r="D36" s="56">
        <f t="shared" si="2"/>
        <v>-5</v>
      </c>
      <c r="E36" s="73">
        <f t="shared" si="3"/>
        <v>-0.0009620935154897056</v>
      </c>
    </row>
    <row r="37" spans="1:5" ht="14.25" thickTop="1">
      <c r="A37" s="59" t="s">
        <v>4</v>
      </c>
      <c r="B37" s="60">
        <f>SUM(B30:B36)</f>
        <v>126735</v>
      </c>
      <c r="C37" s="62">
        <f>SUM(C30:C36)</f>
        <v>126047</v>
      </c>
      <c r="D37" s="69">
        <f>SUM(D30:D36)</f>
        <v>688</v>
      </c>
      <c r="E37" s="74">
        <f t="shared" si="3"/>
        <v>0.005458281434702928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75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27652</v>
      </c>
      <c r="C5" s="48">
        <v>59285</v>
      </c>
      <c r="D5" s="48">
        <v>29092</v>
      </c>
      <c r="E5" s="49">
        <v>30193</v>
      </c>
      <c r="F5" s="50"/>
      <c r="G5" s="50"/>
      <c r="H5" s="50"/>
      <c r="I5" s="50"/>
    </row>
    <row r="6" spans="1:9" ht="18" customHeight="1">
      <c r="A6" s="51" t="s">
        <v>14</v>
      </c>
      <c r="B6" s="52">
        <v>3725</v>
      </c>
      <c r="C6" s="53">
        <v>8081</v>
      </c>
      <c r="D6" s="53">
        <v>3757</v>
      </c>
      <c r="E6" s="54">
        <v>4324</v>
      </c>
      <c r="F6" s="50"/>
      <c r="G6" s="50"/>
      <c r="H6" s="50"/>
      <c r="I6" s="50"/>
    </row>
    <row r="7" spans="1:9" ht="18" customHeight="1">
      <c r="A7" s="51" t="s">
        <v>15</v>
      </c>
      <c r="B7" s="52">
        <v>2171</v>
      </c>
      <c r="C7" s="53">
        <v>4217</v>
      </c>
      <c r="D7" s="53">
        <v>1989</v>
      </c>
      <c r="E7" s="54">
        <v>2228</v>
      </c>
      <c r="F7" s="50"/>
      <c r="G7" s="50"/>
      <c r="H7" s="50"/>
      <c r="I7" s="50"/>
    </row>
    <row r="8" spans="1:9" ht="18" customHeight="1">
      <c r="A8" s="51" t="s">
        <v>16</v>
      </c>
      <c r="B8" s="52">
        <v>3805</v>
      </c>
      <c r="C8" s="53">
        <v>6919</v>
      </c>
      <c r="D8" s="53">
        <v>3205</v>
      </c>
      <c r="E8" s="54">
        <v>3714</v>
      </c>
      <c r="F8" s="50"/>
      <c r="G8" s="50"/>
      <c r="H8" s="50"/>
      <c r="I8" s="50"/>
    </row>
    <row r="9" spans="1:9" ht="18" customHeight="1">
      <c r="A9" s="46" t="s">
        <v>17</v>
      </c>
      <c r="B9" s="47">
        <v>2490</v>
      </c>
      <c r="C9" s="48">
        <v>4766</v>
      </c>
      <c r="D9" s="48">
        <v>2196</v>
      </c>
      <c r="E9" s="49">
        <v>2570</v>
      </c>
      <c r="F9" s="50"/>
      <c r="G9" s="50"/>
      <c r="H9" s="50"/>
      <c r="I9" s="50"/>
    </row>
    <row r="10" spans="1:9" ht="18" customHeight="1">
      <c r="A10" s="51" t="s">
        <v>18</v>
      </c>
      <c r="B10" s="52">
        <v>18087</v>
      </c>
      <c r="C10" s="53">
        <v>38255</v>
      </c>
      <c r="D10" s="53">
        <v>18282</v>
      </c>
      <c r="E10" s="54">
        <v>19973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2731</v>
      </c>
      <c r="C11" s="57">
        <v>5180</v>
      </c>
      <c r="D11" s="57">
        <v>2512</v>
      </c>
      <c r="E11" s="58">
        <v>2668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60661</v>
      </c>
      <c r="C12" s="61">
        <f>SUM(C5:C11)</f>
        <v>126703</v>
      </c>
      <c r="D12" s="61">
        <f>SUM(D5:D11)</f>
        <v>61033</v>
      </c>
      <c r="E12" s="62">
        <f>SUM(E5:E11)</f>
        <v>65670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27652</v>
      </c>
      <c r="C18" s="49">
        <v>27670</v>
      </c>
      <c r="D18" s="47">
        <f aca="true" t="shared" si="0" ref="D18:D24">+B18-C18</f>
        <v>-18</v>
      </c>
      <c r="E18" s="65">
        <f aca="true" t="shared" si="1" ref="E18:E25">+D18/C18</f>
        <v>-0.0006505240332490062</v>
      </c>
    </row>
    <row r="19" spans="1:5" ht="13.5">
      <c r="A19" s="51" t="s">
        <v>14</v>
      </c>
      <c r="B19" s="52">
        <v>3725</v>
      </c>
      <c r="C19" s="54">
        <v>3720</v>
      </c>
      <c r="D19" s="47">
        <f t="shared" si="0"/>
        <v>5</v>
      </c>
      <c r="E19" s="66">
        <f t="shared" si="1"/>
        <v>0.0013440860215053765</v>
      </c>
    </row>
    <row r="20" spans="1:5" ht="13.5">
      <c r="A20" s="51" t="s">
        <v>15</v>
      </c>
      <c r="B20" s="52">
        <v>2171</v>
      </c>
      <c r="C20" s="54">
        <v>2176</v>
      </c>
      <c r="D20" s="52">
        <f t="shared" si="0"/>
        <v>-5</v>
      </c>
      <c r="E20" s="66">
        <f t="shared" si="1"/>
        <v>-0.002297794117647059</v>
      </c>
    </row>
    <row r="21" spans="1:5" ht="13.5">
      <c r="A21" s="51" t="s">
        <v>16</v>
      </c>
      <c r="B21" s="52">
        <v>3805</v>
      </c>
      <c r="C21" s="54">
        <v>3810</v>
      </c>
      <c r="D21" s="52">
        <f t="shared" si="0"/>
        <v>-5</v>
      </c>
      <c r="E21" s="66">
        <f t="shared" si="1"/>
        <v>-0.0013123359580052493</v>
      </c>
    </row>
    <row r="22" spans="1:5" ht="13.5">
      <c r="A22" s="46" t="s">
        <v>17</v>
      </c>
      <c r="B22" s="47">
        <v>2490</v>
      </c>
      <c r="C22" s="49">
        <v>2476</v>
      </c>
      <c r="D22" s="47">
        <f t="shared" si="0"/>
        <v>14</v>
      </c>
      <c r="E22" s="65">
        <f t="shared" si="1"/>
        <v>0.005654281098546042</v>
      </c>
    </row>
    <row r="23" spans="1:5" ht="13.5">
      <c r="A23" s="51" t="s">
        <v>18</v>
      </c>
      <c r="B23" s="52">
        <v>18087</v>
      </c>
      <c r="C23" s="54">
        <v>18062</v>
      </c>
      <c r="D23" s="52">
        <f t="shared" si="0"/>
        <v>25</v>
      </c>
      <c r="E23" s="66">
        <f t="shared" si="1"/>
        <v>0.0013841213597608239</v>
      </c>
    </row>
    <row r="24" spans="1:5" ht="14.25" thickBot="1">
      <c r="A24" s="55" t="s">
        <v>19</v>
      </c>
      <c r="B24" s="56">
        <v>2731</v>
      </c>
      <c r="C24" s="58">
        <v>2736</v>
      </c>
      <c r="D24" s="56">
        <f t="shared" si="0"/>
        <v>-5</v>
      </c>
      <c r="E24" s="67">
        <f t="shared" si="1"/>
        <v>-0.001827485380116959</v>
      </c>
    </row>
    <row r="25" spans="1:5" ht="14.25" thickTop="1">
      <c r="A25" s="59" t="s">
        <v>4</v>
      </c>
      <c r="B25" s="68">
        <f>SUM(B18:B24)</f>
        <v>60661</v>
      </c>
      <c r="C25" s="62">
        <f>SUM(C18:C24)</f>
        <v>60650</v>
      </c>
      <c r="D25" s="69">
        <f>SUM(D18:D24)</f>
        <v>11</v>
      </c>
      <c r="E25" s="70">
        <f t="shared" si="1"/>
        <v>0.00018136850783182193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59285</v>
      </c>
      <c r="C30" s="48">
        <v>59318</v>
      </c>
      <c r="D30" s="47">
        <f aca="true" t="shared" si="2" ref="D30:D36">+B30-C30</f>
        <v>-33</v>
      </c>
      <c r="E30" s="65">
        <f aca="true" t="shared" si="3" ref="E30:E37">+D30/C30</f>
        <v>-0.0005563235442867258</v>
      </c>
    </row>
    <row r="31" spans="1:5" ht="13.5">
      <c r="A31" s="51" t="s">
        <v>14</v>
      </c>
      <c r="B31" s="53">
        <v>8081</v>
      </c>
      <c r="C31" s="53">
        <v>8076</v>
      </c>
      <c r="D31" s="52">
        <f t="shared" si="2"/>
        <v>5</v>
      </c>
      <c r="E31" s="65">
        <f t="shared" si="3"/>
        <v>0.0006191183754333828</v>
      </c>
    </row>
    <row r="32" spans="1:5" ht="13.5">
      <c r="A32" s="51" t="s">
        <v>15</v>
      </c>
      <c r="B32" s="53">
        <v>4217</v>
      </c>
      <c r="C32" s="53">
        <v>4234</v>
      </c>
      <c r="D32" s="52">
        <f t="shared" si="2"/>
        <v>-17</v>
      </c>
      <c r="E32" s="65">
        <f t="shared" si="3"/>
        <v>-0.00401511572980633</v>
      </c>
    </row>
    <row r="33" spans="1:5" ht="13.5">
      <c r="A33" s="51" t="s">
        <v>16</v>
      </c>
      <c r="B33" s="53">
        <v>6919</v>
      </c>
      <c r="C33" s="53">
        <v>6931</v>
      </c>
      <c r="D33" s="52">
        <f t="shared" si="2"/>
        <v>-12</v>
      </c>
      <c r="E33" s="65">
        <f t="shared" si="3"/>
        <v>-0.0017313518972731207</v>
      </c>
    </row>
    <row r="34" spans="1:5" ht="13.5">
      <c r="A34" s="46" t="s">
        <v>17</v>
      </c>
      <c r="B34" s="48">
        <v>4766</v>
      </c>
      <c r="C34" s="48">
        <v>4758</v>
      </c>
      <c r="D34" s="47">
        <f t="shared" si="2"/>
        <v>8</v>
      </c>
      <c r="E34" s="65">
        <f t="shared" si="3"/>
        <v>0.0016813787305590584</v>
      </c>
    </row>
    <row r="35" spans="1:5" ht="13.5">
      <c r="A35" s="51" t="s">
        <v>18</v>
      </c>
      <c r="B35" s="53">
        <v>38255</v>
      </c>
      <c r="C35" s="53">
        <v>38226</v>
      </c>
      <c r="D35" s="52">
        <f t="shared" si="2"/>
        <v>29</v>
      </c>
      <c r="E35" s="65">
        <f t="shared" si="3"/>
        <v>0.0007586459477842306</v>
      </c>
    </row>
    <row r="36" spans="1:5" ht="14.25" thickBot="1">
      <c r="A36" s="55" t="s">
        <v>19</v>
      </c>
      <c r="B36" s="57">
        <v>5180</v>
      </c>
      <c r="C36" s="57">
        <v>5192</v>
      </c>
      <c r="D36" s="56">
        <f t="shared" si="2"/>
        <v>-12</v>
      </c>
      <c r="E36" s="73">
        <f t="shared" si="3"/>
        <v>-0.0023112480739599386</v>
      </c>
    </row>
    <row r="37" spans="1:5" ht="14.25" thickTop="1">
      <c r="A37" s="59" t="s">
        <v>4</v>
      </c>
      <c r="B37" s="60">
        <f>SUM(B30:B36)</f>
        <v>126703</v>
      </c>
      <c r="C37" s="62">
        <f>SUM(C30:C36)</f>
        <v>126735</v>
      </c>
      <c r="D37" s="69">
        <f>SUM(D30:D36)</f>
        <v>-32</v>
      </c>
      <c r="E37" s="74">
        <f t="shared" si="3"/>
        <v>-0.00025249536434292024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76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27702</v>
      </c>
      <c r="C5" s="48">
        <v>59328</v>
      </c>
      <c r="D5" s="48">
        <v>29119</v>
      </c>
      <c r="E5" s="49">
        <v>30209</v>
      </c>
      <c r="F5" s="50"/>
      <c r="G5" s="50"/>
      <c r="H5" s="50"/>
      <c r="I5" s="50"/>
    </row>
    <row r="6" spans="1:9" ht="18" customHeight="1">
      <c r="A6" s="51" t="s">
        <v>14</v>
      </c>
      <c r="B6" s="52">
        <v>3725</v>
      </c>
      <c r="C6" s="53">
        <v>8078</v>
      </c>
      <c r="D6" s="53">
        <v>3758</v>
      </c>
      <c r="E6" s="54">
        <v>4320</v>
      </c>
      <c r="F6" s="50"/>
      <c r="G6" s="50"/>
      <c r="H6" s="50"/>
      <c r="I6" s="50"/>
    </row>
    <row r="7" spans="1:9" ht="18" customHeight="1">
      <c r="A7" s="51" t="s">
        <v>15</v>
      </c>
      <c r="B7" s="52">
        <v>2174</v>
      </c>
      <c r="C7" s="53">
        <v>4216</v>
      </c>
      <c r="D7" s="53">
        <v>1993</v>
      </c>
      <c r="E7" s="54">
        <v>2223</v>
      </c>
      <c r="F7" s="50"/>
      <c r="G7" s="50"/>
      <c r="H7" s="50"/>
      <c r="I7" s="50"/>
    </row>
    <row r="8" spans="1:9" ht="18" customHeight="1">
      <c r="A8" s="51" t="s">
        <v>16</v>
      </c>
      <c r="B8" s="52">
        <v>3803</v>
      </c>
      <c r="C8" s="53">
        <v>6913</v>
      </c>
      <c r="D8" s="53">
        <v>3206</v>
      </c>
      <c r="E8" s="54">
        <v>3707</v>
      </c>
      <c r="F8" s="50"/>
      <c r="G8" s="50"/>
      <c r="H8" s="50"/>
      <c r="I8" s="50"/>
    </row>
    <row r="9" spans="1:9" ht="18" customHeight="1">
      <c r="A9" s="46" t="s">
        <v>17</v>
      </c>
      <c r="B9" s="47">
        <v>2471</v>
      </c>
      <c r="C9" s="48">
        <v>4752</v>
      </c>
      <c r="D9" s="48">
        <v>2193</v>
      </c>
      <c r="E9" s="49">
        <v>2559</v>
      </c>
      <c r="F9" s="50"/>
      <c r="G9" s="50"/>
      <c r="H9" s="50"/>
      <c r="I9" s="50"/>
    </row>
    <row r="10" spans="1:9" ht="18" customHeight="1">
      <c r="A10" s="51" t="s">
        <v>18</v>
      </c>
      <c r="B10" s="52">
        <v>18086</v>
      </c>
      <c r="C10" s="53">
        <v>38252</v>
      </c>
      <c r="D10" s="53">
        <v>18273</v>
      </c>
      <c r="E10" s="54">
        <v>19979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2726</v>
      </c>
      <c r="C11" s="57">
        <v>5168</v>
      </c>
      <c r="D11" s="57">
        <v>2507</v>
      </c>
      <c r="E11" s="58">
        <v>2661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60687</v>
      </c>
      <c r="C12" s="61">
        <f>SUM(C5:C11)</f>
        <v>126707</v>
      </c>
      <c r="D12" s="61">
        <f>SUM(D5:D11)</f>
        <v>61049</v>
      </c>
      <c r="E12" s="62">
        <f>SUM(E5:E11)</f>
        <v>65658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27702</v>
      </c>
      <c r="C18" s="49">
        <v>27652</v>
      </c>
      <c r="D18" s="47">
        <f aca="true" t="shared" si="0" ref="D18:D24">+B18-C18</f>
        <v>50</v>
      </c>
      <c r="E18" s="65">
        <f aca="true" t="shared" si="1" ref="E18:E25">+D18/C18</f>
        <v>0.0018081874728771879</v>
      </c>
    </row>
    <row r="19" spans="1:5" ht="13.5">
      <c r="A19" s="51" t="s">
        <v>14</v>
      </c>
      <c r="B19" s="52">
        <v>3725</v>
      </c>
      <c r="C19" s="54">
        <v>3725</v>
      </c>
      <c r="D19" s="47">
        <f t="shared" si="0"/>
        <v>0</v>
      </c>
      <c r="E19" s="66">
        <f t="shared" si="1"/>
        <v>0</v>
      </c>
    </row>
    <row r="20" spans="1:5" ht="13.5">
      <c r="A20" s="51" t="s">
        <v>15</v>
      </c>
      <c r="B20" s="52">
        <v>2174</v>
      </c>
      <c r="C20" s="54">
        <v>2171</v>
      </c>
      <c r="D20" s="52">
        <f t="shared" si="0"/>
        <v>3</v>
      </c>
      <c r="E20" s="66">
        <f t="shared" si="1"/>
        <v>0.0013818516812528789</v>
      </c>
    </row>
    <row r="21" spans="1:5" ht="13.5">
      <c r="A21" s="51" t="s">
        <v>16</v>
      </c>
      <c r="B21" s="52">
        <v>3803</v>
      </c>
      <c r="C21" s="54">
        <v>3805</v>
      </c>
      <c r="D21" s="52">
        <f t="shared" si="0"/>
        <v>-2</v>
      </c>
      <c r="E21" s="66">
        <f t="shared" si="1"/>
        <v>-0.0005256241787122207</v>
      </c>
    </row>
    <row r="22" spans="1:5" ht="13.5">
      <c r="A22" s="46" t="s">
        <v>17</v>
      </c>
      <c r="B22" s="47">
        <v>2471</v>
      </c>
      <c r="C22" s="49">
        <v>2490</v>
      </c>
      <c r="D22" s="47">
        <f t="shared" si="0"/>
        <v>-19</v>
      </c>
      <c r="E22" s="65">
        <f t="shared" si="1"/>
        <v>-0.007630522088353414</v>
      </c>
    </row>
    <row r="23" spans="1:5" ht="13.5">
      <c r="A23" s="51" t="s">
        <v>18</v>
      </c>
      <c r="B23" s="52">
        <v>18086</v>
      </c>
      <c r="C23" s="54">
        <v>18087</v>
      </c>
      <c r="D23" s="52">
        <f t="shared" si="0"/>
        <v>-1</v>
      </c>
      <c r="E23" s="66">
        <f t="shared" si="1"/>
        <v>-5.52883286338254E-05</v>
      </c>
    </row>
    <row r="24" spans="1:5" ht="14.25" thickBot="1">
      <c r="A24" s="55" t="s">
        <v>19</v>
      </c>
      <c r="B24" s="56">
        <v>2726</v>
      </c>
      <c r="C24" s="58">
        <v>2731</v>
      </c>
      <c r="D24" s="56">
        <f t="shared" si="0"/>
        <v>-5</v>
      </c>
      <c r="E24" s="67">
        <f t="shared" si="1"/>
        <v>-0.001830831197363603</v>
      </c>
    </row>
    <row r="25" spans="1:5" ht="14.25" thickTop="1">
      <c r="A25" s="59" t="s">
        <v>4</v>
      </c>
      <c r="B25" s="68">
        <f>SUM(B18:B24)</f>
        <v>60687</v>
      </c>
      <c r="C25" s="62">
        <f>SUM(C18:C24)</f>
        <v>60661</v>
      </c>
      <c r="D25" s="69">
        <f>SUM(D18:D24)</f>
        <v>26</v>
      </c>
      <c r="E25" s="70">
        <f t="shared" si="1"/>
        <v>0.00042861146370814856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59328</v>
      </c>
      <c r="C30" s="48">
        <v>59285</v>
      </c>
      <c r="D30" s="47">
        <f aca="true" t="shared" si="2" ref="D30:D36">+B30-C30</f>
        <v>43</v>
      </c>
      <c r="E30" s="65">
        <f aca="true" t="shared" si="3" ref="E30:E37">+D30/C30</f>
        <v>0.0007253099434932951</v>
      </c>
    </row>
    <row r="31" spans="1:5" ht="13.5">
      <c r="A31" s="51" t="s">
        <v>14</v>
      </c>
      <c r="B31" s="53">
        <v>8078</v>
      </c>
      <c r="C31" s="53">
        <v>8081</v>
      </c>
      <c r="D31" s="52">
        <f t="shared" si="2"/>
        <v>-3</v>
      </c>
      <c r="E31" s="65">
        <f t="shared" si="3"/>
        <v>-0.0003712411830219032</v>
      </c>
    </row>
    <row r="32" spans="1:5" ht="13.5">
      <c r="A32" s="51" t="s">
        <v>15</v>
      </c>
      <c r="B32" s="53">
        <v>4216</v>
      </c>
      <c r="C32" s="53">
        <v>4217</v>
      </c>
      <c r="D32" s="52">
        <f t="shared" si="2"/>
        <v>-1</v>
      </c>
      <c r="E32" s="65">
        <f t="shared" si="3"/>
        <v>-0.00023713540431586437</v>
      </c>
    </row>
    <row r="33" spans="1:5" ht="13.5">
      <c r="A33" s="51" t="s">
        <v>16</v>
      </c>
      <c r="B33" s="53">
        <v>6913</v>
      </c>
      <c r="C33" s="53">
        <v>6919</v>
      </c>
      <c r="D33" s="52">
        <f t="shared" si="2"/>
        <v>-6</v>
      </c>
      <c r="E33" s="65">
        <f t="shared" si="3"/>
        <v>-0.000867177337765573</v>
      </c>
    </row>
    <row r="34" spans="1:5" ht="13.5">
      <c r="A34" s="46" t="s">
        <v>17</v>
      </c>
      <c r="B34" s="48">
        <v>4752</v>
      </c>
      <c r="C34" s="48">
        <v>4766</v>
      </c>
      <c r="D34" s="47">
        <f t="shared" si="2"/>
        <v>-14</v>
      </c>
      <c r="E34" s="65">
        <f t="shared" si="3"/>
        <v>-0.0029374737725556023</v>
      </c>
    </row>
    <row r="35" spans="1:5" ht="13.5">
      <c r="A35" s="51" t="s">
        <v>18</v>
      </c>
      <c r="B35" s="53">
        <v>38252</v>
      </c>
      <c r="C35" s="53">
        <v>38255</v>
      </c>
      <c r="D35" s="52">
        <f t="shared" si="2"/>
        <v>-3</v>
      </c>
      <c r="E35" s="65">
        <f t="shared" si="3"/>
        <v>-7.842112142203634E-05</v>
      </c>
    </row>
    <row r="36" spans="1:5" ht="14.25" thickBot="1">
      <c r="A36" s="55" t="s">
        <v>19</v>
      </c>
      <c r="B36" s="57">
        <v>5168</v>
      </c>
      <c r="C36" s="57">
        <v>5180</v>
      </c>
      <c r="D36" s="56">
        <f t="shared" si="2"/>
        <v>-12</v>
      </c>
      <c r="E36" s="73">
        <f t="shared" si="3"/>
        <v>-0.0023166023166023165</v>
      </c>
    </row>
    <row r="37" spans="1:5" ht="14.25" thickTop="1">
      <c r="A37" s="59" t="s">
        <v>4</v>
      </c>
      <c r="B37" s="60">
        <f>SUM(B30:B36)</f>
        <v>126707</v>
      </c>
      <c r="C37" s="62">
        <f>SUM(C30:C36)</f>
        <v>126703</v>
      </c>
      <c r="D37" s="69">
        <f>SUM(D30:D36)</f>
        <v>4</v>
      </c>
      <c r="E37" s="74">
        <f t="shared" si="3"/>
        <v>3.156989179419588E-05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77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27375</v>
      </c>
      <c r="C5" s="48">
        <v>59024</v>
      </c>
      <c r="D5" s="48">
        <v>28813</v>
      </c>
      <c r="E5" s="49">
        <v>30211</v>
      </c>
      <c r="F5" s="50"/>
      <c r="G5" s="50"/>
      <c r="H5" s="50"/>
      <c r="I5" s="50"/>
    </row>
    <row r="6" spans="1:9" ht="18" customHeight="1">
      <c r="A6" s="51" t="s">
        <v>14</v>
      </c>
      <c r="B6" s="52">
        <v>3736</v>
      </c>
      <c r="C6" s="53">
        <v>8101</v>
      </c>
      <c r="D6" s="53">
        <v>3767</v>
      </c>
      <c r="E6" s="54">
        <v>4334</v>
      </c>
      <c r="F6" s="50"/>
      <c r="G6" s="50"/>
      <c r="H6" s="50"/>
      <c r="I6" s="50"/>
    </row>
    <row r="7" spans="1:9" ht="18" customHeight="1">
      <c r="A7" s="51" t="s">
        <v>15</v>
      </c>
      <c r="B7" s="52">
        <v>2169</v>
      </c>
      <c r="C7" s="53">
        <v>4207</v>
      </c>
      <c r="D7" s="53">
        <v>1994</v>
      </c>
      <c r="E7" s="54">
        <v>2213</v>
      </c>
      <c r="F7" s="50"/>
      <c r="G7" s="50"/>
      <c r="H7" s="50"/>
      <c r="I7" s="50"/>
    </row>
    <row r="8" spans="1:9" ht="18" customHeight="1">
      <c r="A8" s="51" t="s">
        <v>16</v>
      </c>
      <c r="B8" s="52">
        <v>3790</v>
      </c>
      <c r="C8" s="53">
        <v>6890</v>
      </c>
      <c r="D8" s="53">
        <v>3195</v>
      </c>
      <c r="E8" s="54">
        <v>3695</v>
      </c>
      <c r="F8" s="50"/>
      <c r="G8" s="50"/>
      <c r="H8" s="50"/>
      <c r="I8" s="50"/>
    </row>
    <row r="9" spans="1:9" ht="18" customHeight="1">
      <c r="A9" s="46" t="s">
        <v>17</v>
      </c>
      <c r="B9" s="47">
        <v>2473</v>
      </c>
      <c r="C9" s="48">
        <v>4751</v>
      </c>
      <c r="D9" s="48">
        <v>2197</v>
      </c>
      <c r="E9" s="49">
        <v>2554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18112</v>
      </c>
      <c r="C10" s="53">
        <v>38285</v>
      </c>
      <c r="D10" s="53">
        <v>18306</v>
      </c>
      <c r="E10" s="54">
        <v>19979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2724</v>
      </c>
      <c r="C11" s="57">
        <v>5165</v>
      </c>
      <c r="D11" s="57">
        <v>2502</v>
      </c>
      <c r="E11" s="58">
        <v>2663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60379</v>
      </c>
      <c r="C12" s="61">
        <f>SUM(C5:C11)</f>
        <v>126423</v>
      </c>
      <c r="D12" s="61">
        <f>SUM(D5:D11)</f>
        <v>60774</v>
      </c>
      <c r="E12" s="62">
        <f>SUM(E5:E11)</f>
        <v>65649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27375</v>
      </c>
      <c r="C18" s="49">
        <v>27702</v>
      </c>
      <c r="D18" s="47">
        <f aca="true" t="shared" si="0" ref="D18:D24">+B18-C18</f>
        <v>-327</v>
      </c>
      <c r="E18" s="65">
        <f aca="true" t="shared" si="1" ref="E18:E25">+D18/C18</f>
        <v>-0.011804201862681395</v>
      </c>
    </row>
    <row r="19" spans="1:5" ht="13.5">
      <c r="A19" s="51" t="s">
        <v>14</v>
      </c>
      <c r="B19" s="52">
        <v>3736</v>
      </c>
      <c r="C19" s="54">
        <v>3725</v>
      </c>
      <c r="D19" s="47">
        <f t="shared" si="0"/>
        <v>11</v>
      </c>
      <c r="E19" s="66">
        <f t="shared" si="1"/>
        <v>0.002953020134228188</v>
      </c>
    </row>
    <row r="20" spans="1:5" ht="13.5">
      <c r="A20" s="51" t="s">
        <v>15</v>
      </c>
      <c r="B20" s="52">
        <v>2169</v>
      </c>
      <c r="C20" s="54">
        <v>2174</v>
      </c>
      <c r="D20" s="52">
        <f t="shared" si="0"/>
        <v>-5</v>
      </c>
      <c r="E20" s="66">
        <f t="shared" si="1"/>
        <v>-0.0022999080036798527</v>
      </c>
    </row>
    <row r="21" spans="1:5" ht="13.5">
      <c r="A21" s="51" t="s">
        <v>16</v>
      </c>
      <c r="B21" s="52">
        <v>3790</v>
      </c>
      <c r="C21" s="54">
        <v>3803</v>
      </c>
      <c r="D21" s="52">
        <f t="shared" si="0"/>
        <v>-13</v>
      </c>
      <c r="E21" s="66">
        <f t="shared" si="1"/>
        <v>-0.0034183539311070208</v>
      </c>
    </row>
    <row r="22" spans="1:5" ht="13.5">
      <c r="A22" s="46" t="s">
        <v>17</v>
      </c>
      <c r="B22" s="47">
        <v>2473</v>
      </c>
      <c r="C22" s="49">
        <v>2471</v>
      </c>
      <c r="D22" s="47">
        <f t="shared" si="0"/>
        <v>2</v>
      </c>
      <c r="E22" s="65">
        <f t="shared" si="1"/>
        <v>0.0008093889113719142</v>
      </c>
    </row>
    <row r="23" spans="1:5" ht="13.5">
      <c r="A23" s="51" t="s">
        <v>18</v>
      </c>
      <c r="B23" s="52">
        <v>18112</v>
      </c>
      <c r="C23" s="54">
        <v>18086</v>
      </c>
      <c r="D23" s="52">
        <f t="shared" si="0"/>
        <v>26</v>
      </c>
      <c r="E23" s="66">
        <f t="shared" si="1"/>
        <v>0.0014375760256552029</v>
      </c>
    </row>
    <row r="24" spans="1:5" ht="14.25" thickBot="1">
      <c r="A24" s="55" t="s">
        <v>19</v>
      </c>
      <c r="B24" s="56">
        <v>2724</v>
      </c>
      <c r="C24" s="58">
        <v>2726</v>
      </c>
      <c r="D24" s="56">
        <f t="shared" si="0"/>
        <v>-2</v>
      </c>
      <c r="E24" s="67">
        <f t="shared" si="1"/>
        <v>-0.0007336757153338225</v>
      </c>
    </row>
    <row r="25" spans="1:5" ht="14.25" thickTop="1">
      <c r="A25" s="59" t="s">
        <v>4</v>
      </c>
      <c r="B25" s="68">
        <f>SUM(B18:B24)</f>
        <v>60379</v>
      </c>
      <c r="C25" s="62">
        <f>SUM(C18:C24)</f>
        <v>60687</v>
      </c>
      <c r="D25" s="69">
        <f>SUM(D18:D24)</f>
        <v>-308</v>
      </c>
      <c r="E25" s="70">
        <f t="shared" si="1"/>
        <v>-0.005075222040964293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59024</v>
      </c>
      <c r="C30" s="48">
        <v>59328</v>
      </c>
      <c r="D30" s="47">
        <f aca="true" t="shared" si="2" ref="D30:D36">+B30-C30</f>
        <v>-304</v>
      </c>
      <c r="E30" s="65">
        <f aca="true" t="shared" si="3" ref="E30:E37">+D30/C30</f>
        <v>-0.005124056094929882</v>
      </c>
    </row>
    <row r="31" spans="1:5" ht="13.5">
      <c r="A31" s="51" t="s">
        <v>14</v>
      </c>
      <c r="B31" s="53">
        <v>8101</v>
      </c>
      <c r="C31" s="53">
        <v>8078</v>
      </c>
      <c r="D31" s="52">
        <f t="shared" si="2"/>
        <v>23</v>
      </c>
      <c r="E31" s="65">
        <f t="shared" si="3"/>
        <v>0.002847239415696955</v>
      </c>
    </row>
    <row r="32" spans="1:5" ht="13.5">
      <c r="A32" s="51" t="s">
        <v>15</v>
      </c>
      <c r="B32" s="53">
        <v>4207</v>
      </c>
      <c r="C32" s="53">
        <v>4216</v>
      </c>
      <c r="D32" s="52">
        <f t="shared" si="2"/>
        <v>-9</v>
      </c>
      <c r="E32" s="65">
        <f t="shared" si="3"/>
        <v>-0.0021347248576850096</v>
      </c>
    </row>
    <row r="33" spans="1:5" ht="13.5">
      <c r="A33" s="51" t="s">
        <v>16</v>
      </c>
      <c r="B33" s="53">
        <v>6890</v>
      </c>
      <c r="C33" s="53">
        <v>6913</v>
      </c>
      <c r="D33" s="52">
        <f t="shared" si="2"/>
        <v>-23</v>
      </c>
      <c r="E33" s="65">
        <f t="shared" si="3"/>
        <v>-0.003327064950094026</v>
      </c>
    </row>
    <row r="34" spans="1:5" ht="13.5">
      <c r="A34" s="46" t="s">
        <v>17</v>
      </c>
      <c r="B34" s="48">
        <v>4751</v>
      </c>
      <c r="C34" s="48">
        <v>4752</v>
      </c>
      <c r="D34" s="47">
        <f t="shared" si="2"/>
        <v>-1</v>
      </c>
      <c r="E34" s="65">
        <f t="shared" si="3"/>
        <v>-0.00021043771043771043</v>
      </c>
    </row>
    <row r="35" spans="1:5" ht="13.5">
      <c r="A35" s="51" t="s">
        <v>18</v>
      </c>
      <c r="B35" s="53">
        <v>38285</v>
      </c>
      <c r="C35" s="53">
        <v>38252</v>
      </c>
      <c r="D35" s="52">
        <f t="shared" si="2"/>
        <v>33</v>
      </c>
      <c r="E35" s="65">
        <f t="shared" si="3"/>
        <v>0.0008626999895430304</v>
      </c>
    </row>
    <row r="36" spans="1:5" ht="14.25" thickBot="1">
      <c r="A36" s="55" t="s">
        <v>19</v>
      </c>
      <c r="B36" s="57">
        <v>5165</v>
      </c>
      <c r="C36" s="57">
        <v>5168</v>
      </c>
      <c r="D36" s="56">
        <f t="shared" si="2"/>
        <v>-3</v>
      </c>
      <c r="E36" s="73">
        <f t="shared" si="3"/>
        <v>-0.0005804953560371517</v>
      </c>
    </row>
    <row r="37" spans="1:5" ht="14.25" thickTop="1">
      <c r="A37" s="59" t="s">
        <v>4</v>
      </c>
      <c r="B37" s="60">
        <f>SUM(B30:B36)</f>
        <v>126423</v>
      </c>
      <c r="C37" s="62">
        <f>SUM(C30:C36)</f>
        <v>126707</v>
      </c>
      <c r="D37" s="69">
        <f>SUM(D30:D36)</f>
        <v>-284</v>
      </c>
      <c r="E37" s="74">
        <f t="shared" si="3"/>
        <v>-0.0022413915568989876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78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27404</v>
      </c>
      <c r="C5" s="48">
        <v>59119</v>
      </c>
      <c r="D5" s="48">
        <v>28880</v>
      </c>
      <c r="E5" s="49">
        <v>30239</v>
      </c>
      <c r="F5" s="50"/>
      <c r="G5" s="50"/>
      <c r="H5" s="50"/>
      <c r="I5" s="50"/>
    </row>
    <row r="6" spans="1:9" ht="18" customHeight="1">
      <c r="A6" s="51" t="s">
        <v>14</v>
      </c>
      <c r="B6" s="52">
        <v>3730</v>
      </c>
      <c r="C6" s="53">
        <v>8089</v>
      </c>
      <c r="D6" s="53">
        <v>3766</v>
      </c>
      <c r="E6" s="54">
        <v>4323</v>
      </c>
      <c r="F6" s="50"/>
      <c r="G6" s="50"/>
      <c r="H6" s="50"/>
      <c r="I6" s="50"/>
    </row>
    <row r="7" spans="1:9" ht="18" customHeight="1">
      <c r="A7" s="51" t="s">
        <v>15</v>
      </c>
      <c r="B7" s="52">
        <v>2160</v>
      </c>
      <c r="C7" s="53">
        <v>4191</v>
      </c>
      <c r="D7" s="53">
        <v>1987</v>
      </c>
      <c r="E7" s="54">
        <v>2204</v>
      </c>
      <c r="F7" s="50"/>
      <c r="G7" s="50"/>
      <c r="H7" s="50"/>
      <c r="I7" s="50"/>
    </row>
    <row r="8" spans="1:9" ht="18" customHeight="1">
      <c r="A8" s="51" t="s">
        <v>16</v>
      </c>
      <c r="B8" s="52">
        <v>3787</v>
      </c>
      <c r="C8" s="53">
        <v>6892</v>
      </c>
      <c r="D8" s="53">
        <v>3197</v>
      </c>
      <c r="E8" s="54">
        <v>3695</v>
      </c>
      <c r="F8" s="50"/>
      <c r="G8" s="50"/>
      <c r="H8" s="50"/>
      <c r="I8" s="50"/>
    </row>
    <row r="9" spans="1:9" ht="18" customHeight="1">
      <c r="A9" s="46" t="s">
        <v>17</v>
      </c>
      <c r="B9" s="47">
        <v>2470</v>
      </c>
      <c r="C9" s="48">
        <v>4731</v>
      </c>
      <c r="D9" s="48">
        <v>2189</v>
      </c>
      <c r="E9" s="49">
        <v>2542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18135</v>
      </c>
      <c r="C10" s="53">
        <v>38324</v>
      </c>
      <c r="D10" s="53">
        <v>18336</v>
      </c>
      <c r="E10" s="54">
        <v>19988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2726</v>
      </c>
      <c r="C11" s="57">
        <v>5158</v>
      </c>
      <c r="D11" s="57">
        <v>2494</v>
      </c>
      <c r="E11" s="58">
        <v>2664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60412</v>
      </c>
      <c r="C12" s="61">
        <f>SUM(C5:C11)</f>
        <v>126504</v>
      </c>
      <c r="D12" s="61">
        <f>SUM(D5:D11)</f>
        <v>60849</v>
      </c>
      <c r="E12" s="62">
        <f>SUM(E5:E11)</f>
        <v>65655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27404</v>
      </c>
      <c r="C18" s="49">
        <v>27375</v>
      </c>
      <c r="D18" s="47">
        <f aca="true" t="shared" si="0" ref="D18:D24">+B18-C18</f>
        <v>29</v>
      </c>
      <c r="E18" s="65">
        <f aca="true" t="shared" si="1" ref="E18:E25">+D18/C18</f>
        <v>0.0010593607305936074</v>
      </c>
    </row>
    <row r="19" spans="1:5" ht="13.5">
      <c r="A19" s="51" t="s">
        <v>14</v>
      </c>
      <c r="B19" s="52">
        <v>3730</v>
      </c>
      <c r="C19" s="54">
        <v>3736</v>
      </c>
      <c r="D19" s="47">
        <f t="shared" si="0"/>
        <v>-6</v>
      </c>
      <c r="E19" s="66">
        <f t="shared" si="1"/>
        <v>-0.0016059957173447537</v>
      </c>
    </row>
    <row r="20" spans="1:5" ht="13.5">
      <c r="A20" s="51" t="s">
        <v>15</v>
      </c>
      <c r="B20" s="52">
        <v>2160</v>
      </c>
      <c r="C20" s="54">
        <v>2169</v>
      </c>
      <c r="D20" s="52">
        <f t="shared" si="0"/>
        <v>-9</v>
      </c>
      <c r="E20" s="66">
        <f t="shared" si="1"/>
        <v>-0.004149377593360996</v>
      </c>
    </row>
    <row r="21" spans="1:5" ht="13.5">
      <c r="A21" s="51" t="s">
        <v>16</v>
      </c>
      <c r="B21" s="52">
        <v>3787</v>
      </c>
      <c r="C21" s="54">
        <v>3790</v>
      </c>
      <c r="D21" s="52">
        <f t="shared" si="0"/>
        <v>-3</v>
      </c>
      <c r="E21" s="66">
        <f t="shared" si="1"/>
        <v>-0.0007915567282321899</v>
      </c>
    </row>
    <row r="22" spans="1:5" ht="13.5">
      <c r="A22" s="46" t="s">
        <v>17</v>
      </c>
      <c r="B22" s="47">
        <v>2470</v>
      </c>
      <c r="C22" s="49">
        <v>2473</v>
      </c>
      <c r="D22" s="47">
        <f t="shared" si="0"/>
        <v>-3</v>
      </c>
      <c r="E22" s="65">
        <f t="shared" si="1"/>
        <v>-0.001213101496158512</v>
      </c>
    </row>
    <row r="23" spans="1:5" ht="13.5">
      <c r="A23" s="51" t="s">
        <v>18</v>
      </c>
      <c r="B23" s="52">
        <v>18135</v>
      </c>
      <c r="C23" s="54">
        <v>18112</v>
      </c>
      <c r="D23" s="52">
        <f t="shared" si="0"/>
        <v>23</v>
      </c>
      <c r="E23" s="66">
        <f t="shared" si="1"/>
        <v>0.0012698763250883391</v>
      </c>
    </row>
    <row r="24" spans="1:5" ht="14.25" thickBot="1">
      <c r="A24" s="55" t="s">
        <v>19</v>
      </c>
      <c r="B24" s="56">
        <v>2726</v>
      </c>
      <c r="C24" s="58">
        <v>2724</v>
      </c>
      <c r="D24" s="56">
        <f t="shared" si="0"/>
        <v>2</v>
      </c>
      <c r="E24" s="67">
        <f t="shared" si="1"/>
        <v>0.0007342143906020558</v>
      </c>
    </row>
    <row r="25" spans="1:5" ht="14.25" thickTop="1">
      <c r="A25" s="59" t="s">
        <v>4</v>
      </c>
      <c r="B25" s="68">
        <f>SUM(B18:B24)</f>
        <v>60412</v>
      </c>
      <c r="C25" s="62">
        <f>SUM(C18:C24)</f>
        <v>60379</v>
      </c>
      <c r="D25" s="69">
        <f>SUM(D18:D24)</f>
        <v>33</v>
      </c>
      <c r="E25" s="70">
        <f t="shared" si="1"/>
        <v>0.0005465476407360175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59119</v>
      </c>
      <c r="C30" s="48">
        <v>59024</v>
      </c>
      <c r="D30" s="47">
        <f aca="true" t="shared" si="2" ref="D30:D36">+B30-C30</f>
        <v>95</v>
      </c>
      <c r="E30" s="65">
        <f aca="true" t="shared" si="3" ref="E30:E37">+D30/C30</f>
        <v>0.001609514773651396</v>
      </c>
    </row>
    <row r="31" spans="1:5" ht="13.5">
      <c r="A31" s="51" t="s">
        <v>14</v>
      </c>
      <c r="B31" s="53">
        <v>8089</v>
      </c>
      <c r="C31" s="53">
        <v>8101</v>
      </c>
      <c r="D31" s="52">
        <f t="shared" si="2"/>
        <v>-12</v>
      </c>
      <c r="E31" s="65">
        <f t="shared" si="3"/>
        <v>-0.0014812986051104802</v>
      </c>
    </row>
    <row r="32" spans="1:5" ht="13.5">
      <c r="A32" s="51" t="s">
        <v>15</v>
      </c>
      <c r="B32" s="53">
        <v>4191</v>
      </c>
      <c r="C32" s="53">
        <v>4207</v>
      </c>
      <c r="D32" s="52">
        <f t="shared" si="2"/>
        <v>-16</v>
      </c>
      <c r="E32" s="65">
        <f t="shared" si="3"/>
        <v>-0.0038031851675778463</v>
      </c>
    </row>
    <row r="33" spans="1:5" ht="13.5">
      <c r="A33" s="51" t="s">
        <v>16</v>
      </c>
      <c r="B33" s="53">
        <v>6892</v>
      </c>
      <c r="C33" s="53">
        <v>6890</v>
      </c>
      <c r="D33" s="52">
        <f t="shared" si="2"/>
        <v>2</v>
      </c>
      <c r="E33" s="65">
        <f t="shared" si="3"/>
        <v>0.00029027576197387516</v>
      </c>
    </row>
    <row r="34" spans="1:5" ht="13.5">
      <c r="A34" s="46" t="s">
        <v>17</v>
      </c>
      <c r="B34" s="48">
        <v>4731</v>
      </c>
      <c r="C34" s="48">
        <v>4751</v>
      </c>
      <c r="D34" s="47">
        <f t="shared" si="2"/>
        <v>-20</v>
      </c>
      <c r="E34" s="65">
        <f t="shared" si="3"/>
        <v>-0.004209640075773522</v>
      </c>
    </row>
    <row r="35" spans="1:5" ht="13.5">
      <c r="A35" s="51" t="s">
        <v>18</v>
      </c>
      <c r="B35" s="53">
        <v>38324</v>
      </c>
      <c r="C35" s="53">
        <v>38285</v>
      </c>
      <c r="D35" s="52">
        <f t="shared" si="2"/>
        <v>39</v>
      </c>
      <c r="E35" s="65">
        <f t="shared" si="3"/>
        <v>0.0010186757215619694</v>
      </c>
    </row>
    <row r="36" spans="1:5" ht="14.25" thickBot="1">
      <c r="A36" s="55" t="s">
        <v>19</v>
      </c>
      <c r="B36" s="57">
        <v>5158</v>
      </c>
      <c r="C36" s="57">
        <v>5165</v>
      </c>
      <c r="D36" s="56">
        <f t="shared" si="2"/>
        <v>-7</v>
      </c>
      <c r="E36" s="73">
        <f t="shared" si="3"/>
        <v>-0.0013552758954501452</v>
      </c>
    </row>
    <row r="37" spans="1:5" ht="14.25" thickTop="1">
      <c r="A37" s="59" t="s">
        <v>4</v>
      </c>
      <c r="B37" s="60">
        <f>SUM(B30:B36)</f>
        <v>126504</v>
      </c>
      <c r="C37" s="62">
        <f>SUM(C30:C36)</f>
        <v>126423</v>
      </c>
      <c r="D37" s="69">
        <f>SUM(D30:D36)</f>
        <v>81</v>
      </c>
      <c r="E37" s="74">
        <f t="shared" si="3"/>
        <v>0.0006407062006122304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79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27392</v>
      </c>
      <c r="C5" s="48">
        <v>59111</v>
      </c>
      <c r="D5" s="48">
        <v>28881</v>
      </c>
      <c r="E5" s="49">
        <v>30230</v>
      </c>
      <c r="F5" s="50"/>
      <c r="G5" s="50"/>
      <c r="H5" s="50"/>
      <c r="I5" s="50"/>
    </row>
    <row r="6" spans="1:9" ht="18" customHeight="1">
      <c r="A6" s="51" t="s">
        <v>14</v>
      </c>
      <c r="B6" s="52">
        <v>3729</v>
      </c>
      <c r="C6" s="53">
        <v>8081</v>
      </c>
      <c r="D6" s="53">
        <v>3766</v>
      </c>
      <c r="E6" s="54">
        <v>4315</v>
      </c>
      <c r="F6" s="50"/>
      <c r="G6" s="50"/>
      <c r="H6" s="50"/>
      <c r="I6" s="50"/>
    </row>
    <row r="7" spans="1:9" ht="18" customHeight="1">
      <c r="A7" s="51" t="s">
        <v>15</v>
      </c>
      <c r="B7" s="52">
        <v>2164</v>
      </c>
      <c r="C7" s="53">
        <v>4187</v>
      </c>
      <c r="D7" s="53">
        <v>1985</v>
      </c>
      <c r="E7" s="54">
        <v>2202</v>
      </c>
      <c r="F7" s="50"/>
      <c r="G7" s="50"/>
      <c r="H7" s="50"/>
      <c r="I7" s="50"/>
    </row>
    <row r="8" spans="1:9" ht="18" customHeight="1">
      <c r="A8" s="51" t="s">
        <v>16</v>
      </c>
      <c r="B8" s="52">
        <v>3772</v>
      </c>
      <c r="C8" s="53">
        <v>6863</v>
      </c>
      <c r="D8" s="53">
        <v>3189</v>
      </c>
      <c r="E8" s="54">
        <v>3674</v>
      </c>
      <c r="F8" s="50"/>
      <c r="G8" s="50"/>
      <c r="H8" s="50"/>
      <c r="I8" s="50"/>
    </row>
    <row r="9" spans="1:9" ht="18" customHeight="1">
      <c r="A9" s="46" t="s">
        <v>17</v>
      </c>
      <c r="B9" s="47">
        <v>2465</v>
      </c>
      <c r="C9" s="48">
        <v>4726</v>
      </c>
      <c r="D9" s="48">
        <v>2188</v>
      </c>
      <c r="E9" s="49">
        <v>2538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18143</v>
      </c>
      <c r="C10" s="53">
        <v>38325</v>
      </c>
      <c r="D10" s="53">
        <v>18327</v>
      </c>
      <c r="E10" s="54">
        <v>19998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2721</v>
      </c>
      <c r="C11" s="57">
        <v>5150</v>
      </c>
      <c r="D11" s="57">
        <v>2487</v>
      </c>
      <c r="E11" s="58">
        <v>2663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60386</v>
      </c>
      <c r="C12" s="61">
        <f>SUM(C5:C11)</f>
        <v>126443</v>
      </c>
      <c r="D12" s="61">
        <f>SUM(D5:D11)</f>
        <v>60823</v>
      </c>
      <c r="E12" s="62">
        <f>SUM(E5:E11)</f>
        <v>65620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27392</v>
      </c>
      <c r="C18" s="49">
        <v>27404</v>
      </c>
      <c r="D18" s="47">
        <f aca="true" t="shared" si="0" ref="D18:D24">+B18-C18</f>
        <v>-12</v>
      </c>
      <c r="E18" s="65">
        <f aca="true" t="shared" si="1" ref="E18:E25">+D18/C18</f>
        <v>-0.00043789227849948915</v>
      </c>
    </row>
    <row r="19" spans="1:5" ht="13.5">
      <c r="A19" s="51" t="s">
        <v>14</v>
      </c>
      <c r="B19" s="52">
        <v>3729</v>
      </c>
      <c r="C19" s="54">
        <v>3730</v>
      </c>
      <c r="D19" s="47">
        <f t="shared" si="0"/>
        <v>-1</v>
      </c>
      <c r="E19" s="66">
        <f t="shared" si="1"/>
        <v>-0.00026809651474530834</v>
      </c>
    </row>
    <row r="20" spans="1:5" ht="13.5">
      <c r="A20" s="51" t="s">
        <v>15</v>
      </c>
      <c r="B20" s="52">
        <v>2164</v>
      </c>
      <c r="C20" s="54">
        <v>2160</v>
      </c>
      <c r="D20" s="52">
        <f t="shared" si="0"/>
        <v>4</v>
      </c>
      <c r="E20" s="66">
        <f t="shared" si="1"/>
        <v>0.001851851851851852</v>
      </c>
    </row>
    <row r="21" spans="1:5" ht="13.5">
      <c r="A21" s="51" t="s">
        <v>16</v>
      </c>
      <c r="B21" s="52">
        <v>3772</v>
      </c>
      <c r="C21" s="54">
        <v>3787</v>
      </c>
      <c r="D21" s="52">
        <f t="shared" si="0"/>
        <v>-15</v>
      </c>
      <c r="E21" s="66">
        <f t="shared" si="1"/>
        <v>-0.003960918933192501</v>
      </c>
    </row>
    <row r="22" spans="1:5" ht="13.5">
      <c r="A22" s="46" t="s">
        <v>17</v>
      </c>
      <c r="B22" s="47">
        <v>2465</v>
      </c>
      <c r="C22" s="49">
        <v>2470</v>
      </c>
      <c r="D22" s="47">
        <f t="shared" si="0"/>
        <v>-5</v>
      </c>
      <c r="E22" s="65">
        <f t="shared" si="1"/>
        <v>-0.0020242914979757085</v>
      </c>
    </row>
    <row r="23" spans="1:5" ht="13.5">
      <c r="A23" s="51" t="s">
        <v>18</v>
      </c>
      <c r="B23" s="52">
        <v>18143</v>
      </c>
      <c r="C23" s="54">
        <v>18135</v>
      </c>
      <c r="D23" s="52">
        <f t="shared" si="0"/>
        <v>8</v>
      </c>
      <c r="E23" s="66">
        <f t="shared" si="1"/>
        <v>0.00044113592500689275</v>
      </c>
    </row>
    <row r="24" spans="1:5" ht="14.25" thickBot="1">
      <c r="A24" s="55" t="s">
        <v>19</v>
      </c>
      <c r="B24" s="56">
        <v>2721</v>
      </c>
      <c r="C24" s="58">
        <v>2726</v>
      </c>
      <c r="D24" s="56">
        <f t="shared" si="0"/>
        <v>-5</v>
      </c>
      <c r="E24" s="67">
        <f t="shared" si="1"/>
        <v>-0.001834189288334556</v>
      </c>
    </row>
    <row r="25" spans="1:5" ht="14.25" thickTop="1">
      <c r="A25" s="59" t="s">
        <v>4</v>
      </c>
      <c r="B25" s="68">
        <f>SUM(B18:B24)</f>
        <v>60386</v>
      </c>
      <c r="C25" s="62">
        <f>SUM(C18:C24)</f>
        <v>60412</v>
      </c>
      <c r="D25" s="69">
        <f>SUM(D18:D24)</f>
        <v>-26</v>
      </c>
      <c r="E25" s="70">
        <f t="shared" si="1"/>
        <v>-0.0004303780705820036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59111</v>
      </c>
      <c r="C30" s="48">
        <v>59119</v>
      </c>
      <c r="D30" s="47">
        <f aca="true" t="shared" si="2" ref="D30:D36">+B30-C30</f>
        <v>-8</v>
      </c>
      <c r="E30" s="65">
        <f aca="true" t="shared" si="3" ref="E30:E37">+D30/C30</f>
        <v>-0.0001353202862024053</v>
      </c>
    </row>
    <row r="31" spans="1:5" ht="13.5">
      <c r="A31" s="51" t="s">
        <v>14</v>
      </c>
      <c r="B31" s="53">
        <v>8081</v>
      </c>
      <c r="C31" s="53">
        <v>8089</v>
      </c>
      <c r="D31" s="52">
        <f t="shared" si="2"/>
        <v>-8</v>
      </c>
      <c r="E31" s="65">
        <f t="shared" si="3"/>
        <v>-0.0009889974038818149</v>
      </c>
    </row>
    <row r="32" spans="1:5" ht="13.5">
      <c r="A32" s="51" t="s">
        <v>15</v>
      </c>
      <c r="B32" s="53">
        <v>4187</v>
      </c>
      <c r="C32" s="53">
        <v>4191</v>
      </c>
      <c r="D32" s="52">
        <f t="shared" si="2"/>
        <v>-4</v>
      </c>
      <c r="E32" s="65">
        <f t="shared" si="3"/>
        <v>-0.000954426151276545</v>
      </c>
    </row>
    <row r="33" spans="1:5" ht="13.5">
      <c r="A33" s="51" t="s">
        <v>16</v>
      </c>
      <c r="B33" s="53">
        <v>6863</v>
      </c>
      <c r="C33" s="53">
        <v>6892</v>
      </c>
      <c r="D33" s="52">
        <f t="shared" si="2"/>
        <v>-29</v>
      </c>
      <c r="E33" s="65">
        <f t="shared" si="3"/>
        <v>-0.004207777132907719</v>
      </c>
    </row>
    <row r="34" spans="1:5" ht="13.5">
      <c r="A34" s="46" t="s">
        <v>17</v>
      </c>
      <c r="B34" s="48">
        <v>4726</v>
      </c>
      <c r="C34" s="48">
        <v>4731</v>
      </c>
      <c r="D34" s="47">
        <f t="shared" si="2"/>
        <v>-5</v>
      </c>
      <c r="E34" s="65">
        <f t="shared" si="3"/>
        <v>-0.001056859015007398</v>
      </c>
    </row>
    <row r="35" spans="1:5" ht="13.5">
      <c r="A35" s="51" t="s">
        <v>18</v>
      </c>
      <c r="B35" s="53">
        <v>38325</v>
      </c>
      <c r="C35" s="53">
        <v>38324</v>
      </c>
      <c r="D35" s="52">
        <f t="shared" si="2"/>
        <v>1</v>
      </c>
      <c r="E35" s="65">
        <f t="shared" si="3"/>
        <v>2.6093309675399228E-05</v>
      </c>
    </row>
    <row r="36" spans="1:5" ht="14.25" thickBot="1">
      <c r="A36" s="55" t="s">
        <v>19</v>
      </c>
      <c r="B36" s="57">
        <v>5150</v>
      </c>
      <c r="C36" s="57">
        <v>5158</v>
      </c>
      <c r="D36" s="56">
        <f t="shared" si="2"/>
        <v>-8</v>
      </c>
      <c r="E36" s="73">
        <f t="shared" si="3"/>
        <v>-0.0015509887553315238</v>
      </c>
    </row>
    <row r="37" spans="1:5" ht="14.25" thickTop="1">
      <c r="A37" s="59" t="s">
        <v>4</v>
      </c>
      <c r="B37" s="60">
        <f>SUM(B30:B36)</f>
        <v>126443</v>
      </c>
      <c r="C37" s="62">
        <f>SUM(C30:C36)</f>
        <v>126504</v>
      </c>
      <c r="D37" s="69">
        <f>SUM(D30:D36)</f>
        <v>-61</v>
      </c>
      <c r="E37" s="74">
        <f t="shared" si="3"/>
        <v>-0.000482198191361538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80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27387</v>
      </c>
      <c r="C5" s="48">
        <v>59143</v>
      </c>
      <c r="D5" s="48">
        <v>28899</v>
      </c>
      <c r="E5" s="49">
        <v>30244</v>
      </c>
      <c r="F5" s="50"/>
      <c r="G5" s="50"/>
      <c r="H5" s="50"/>
      <c r="I5" s="50"/>
    </row>
    <row r="6" spans="1:9" ht="18" customHeight="1">
      <c r="A6" s="51" t="s">
        <v>14</v>
      </c>
      <c r="B6" s="52">
        <v>3737</v>
      </c>
      <c r="C6" s="53">
        <v>8072</v>
      </c>
      <c r="D6" s="53">
        <v>3763</v>
      </c>
      <c r="E6" s="54">
        <v>4309</v>
      </c>
      <c r="F6" s="50"/>
      <c r="G6" s="50"/>
      <c r="H6" s="50"/>
      <c r="I6" s="50"/>
    </row>
    <row r="7" spans="1:9" ht="18" customHeight="1">
      <c r="A7" s="51" t="s">
        <v>15</v>
      </c>
      <c r="B7" s="52">
        <v>2157</v>
      </c>
      <c r="C7" s="53">
        <v>4169</v>
      </c>
      <c r="D7" s="53">
        <v>1975</v>
      </c>
      <c r="E7" s="54">
        <v>2194</v>
      </c>
      <c r="F7" s="50"/>
      <c r="G7" s="50"/>
      <c r="H7" s="50"/>
      <c r="I7" s="50"/>
    </row>
    <row r="8" spans="1:9" ht="18" customHeight="1">
      <c r="A8" s="51" t="s">
        <v>16</v>
      </c>
      <c r="B8" s="52">
        <v>3760</v>
      </c>
      <c r="C8" s="53">
        <v>6839</v>
      </c>
      <c r="D8" s="53">
        <v>3183</v>
      </c>
      <c r="E8" s="54">
        <v>3656</v>
      </c>
      <c r="F8" s="50"/>
      <c r="G8" s="50"/>
      <c r="H8" s="50"/>
      <c r="I8" s="50"/>
    </row>
    <row r="9" spans="1:9" ht="18" customHeight="1">
      <c r="A9" s="46" t="s">
        <v>17</v>
      </c>
      <c r="B9" s="47">
        <v>2484</v>
      </c>
      <c r="C9" s="48">
        <v>4738</v>
      </c>
      <c r="D9" s="48">
        <v>2180</v>
      </c>
      <c r="E9" s="49">
        <v>2558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18148</v>
      </c>
      <c r="C10" s="53">
        <v>38344</v>
      </c>
      <c r="D10" s="53">
        <v>18328</v>
      </c>
      <c r="E10" s="54">
        <v>20016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2717</v>
      </c>
      <c r="C11" s="57">
        <v>5137</v>
      </c>
      <c r="D11" s="57">
        <v>2477</v>
      </c>
      <c r="E11" s="58">
        <v>2660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60390</v>
      </c>
      <c r="C12" s="61">
        <f>SUM(C5:C11)</f>
        <v>126442</v>
      </c>
      <c r="D12" s="61">
        <f>SUM(D5:D11)</f>
        <v>60805</v>
      </c>
      <c r="E12" s="62">
        <f>SUM(E5:E11)</f>
        <v>65637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27387</v>
      </c>
      <c r="C18" s="49">
        <v>27392</v>
      </c>
      <c r="D18" s="47">
        <f aca="true" t="shared" si="0" ref="D18:D24">+B18-C18</f>
        <v>-5</v>
      </c>
      <c r="E18" s="65">
        <f aca="true" t="shared" si="1" ref="E18:E25">+D18/C18</f>
        <v>-0.00018253504672897196</v>
      </c>
    </row>
    <row r="19" spans="1:5" ht="13.5">
      <c r="A19" s="51" t="s">
        <v>14</v>
      </c>
      <c r="B19" s="52">
        <v>3737</v>
      </c>
      <c r="C19" s="54">
        <v>3729</v>
      </c>
      <c r="D19" s="47">
        <f t="shared" si="0"/>
        <v>8</v>
      </c>
      <c r="E19" s="66">
        <f t="shared" si="1"/>
        <v>0.002145347278090641</v>
      </c>
    </row>
    <row r="20" spans="1:5" ht="13.5">
      <c r="A20" s="51" t="s">
        <v>15</v>
      </c>
      <c r="B20" s="52">
        <v>2157</v>
      </c>
      <c r="C20" s="54">
        <v>2164</v>
      </c>
      <c r="D20" s="52">
        <f t="shared" si="0"/>
        <v>-7</v>
      </c>
      <c r="E20" s="66">
        <f t="shared" si="1"/>
        <v>-0.003234750462107209</v>
      </c>
    </row>
    <row r="21" spans="1:5" ht="13.5">
      <c r="A21" s="51" t="s">
        <v>16</v>
      </c>
      <c r="B21" s="52">
        <v>3760</v>
      </c>
      <c r="C21" s="54">
        <v>3772</v>
      </c>
      <c r="D21" s="52">
        <f t="shared" si="0"/>
        <v>-12</v>
      </c>
      <c r="E21" s="66">
        <f t="shared" si="1"/>
        <v>-0.003181336161187699</v>
      </c>
    </row>
    <row r="22" spans="1:5" ht="13.5">
      <c r="A22" s="46" t="s">
        <v>17</v>
      </c>
      <c r="B22" s="47">
        <v>2484</v>
      </c>
      <c r="C22" s="49">
        <v>2465</v>
      </c>
      <c r="D22" s="47">
        <f t="shared" si="0"/>
        <v>19</v>
      </c>
      <c r="E22" s="65">
        <f t="shared" si="1"/>
        <v>0.007707910750507099</v>
      </c>
    </row>
    <row r="23" spans="1:5" ht="13.5">
      <c r="A23" s="51" t="s">
        <v>18</v>
      </c>
      <c r="B23" s="52">
        <v>18148</v>
      </c>
      <c r="C23" s="54">
        <v>18143</v>
      </c>
      <c r="D23" s="52">
        <f t="shared" si="0"/>
        <v>5</v>
      </c>
      <c r="E23" s="66">
        <f t="shared" si="1"/>
        <v>0.00027558838119384884</v>
      </c>
    </row>
    <row r="24" spans="1:5" ht="14.25" thickBot="1">
      <c r="A24" s="55" t="s">
        <v>19</v>
      </c>
      <c r="B24" s="56">
        <v>2717</v>
      </c>
      <c r="C24" s="58">
        <v>2721</v>
      </c>
      <c r="D24" s="56">
        <f t="shared" si="0"/>
        <v>-4</v>
      </c>
      <c r="E24" s="67">
        <f t="shared" si="1"/>
        <v>-0.001470047776552738</v>
      </c>
    </row>
    <row r="25" spans="1:5" ht="14.25" thickTop="1">
      <c r="A25" s="59" t="s">
        <v>4</v>
      </c>
      <c r="B25" s="68">
        <f>SUM(B18:B24)</f>
        <v>60390</v>
      </c>
      <c r="C25" s="62">
        <f>SUM(C18:C24)</f>
        <v>60386</v>
      </c>
      <c r="D25" s="69">
        <f>SUM(D18:D24)</f>
        <v>4</v>
      </c>
      <c r="E25" s="70">
        <f t="shared" si="1"/>
        <v>6.624051932567151E-05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59143</v>
      </c>
      <c r="C30" s="48">
        <v>59111</v>
      </c>
      <c r="D30" s="47">
        <f aca="true" t="shared" si="2" ref="D30:D36">+B30-C30</f>
        <v>32</v>
      </c>
      <c r="E30" s="65">
        <f aca="true" t="shared" si="3" ref="E30:E37">+D30/C30</f>
        <v>0.0005413544010421073</v>
      </c>
    </row>
    <row r="31" spans="1:5" ht="13.5">
      <c r="A31" s="51" t="s">
        <v>14</v>
      </c>
      <c r="B31" s="53">
        <v>8072</v>
      </c>
      <c r="C31" s="53">
        <v>8081</v>
      </c>
      <c r="D31" s="52">
        <f t="shared" si="2"/>
        <v>-9</v>
      </c>
      <c r="E31" s="65">
        <f t="shared" si="3"/>
        <v>-0.0011137235490657096</v>
      </c>
    </row>
    <row r="32" spans="1:5" ht="13.5">
      <c r="A32" s="51" t="s">
        <v>15</v>
      </c>
      <c r="B32" s="53">
        <v>4169</v>
      </c>
      <c r="C32" s="53">
        <v>4187</v>
      </c>
      <c r="D32" s="52">
        <f t="shared" si="2"/>
        <v>-18</v>
      </c>
      <c r="E32" s="65">
        <f t="shared" si="3"/>
        <v>-0.0042990207786004295</v>
      </c>
    </row>
    <row r="33" spans="1:5" ht="13.5">
      <c r="A33" s="51" t="s">
        <v>16</v>
      </c>
      <c r="B33" s="53">
        <v>6839</v>
      </c>
      <c r="C33" s="53">
        <v>6863</v>
      </c>
      <c r="D33" s="52">
        <f t="shared" si="2"/>
        <v>-24</v>
      </c>
      <c r="E33" s="65">
        <f t="shared" si="3"/>
        <v>-0.0034970129680897567</v>
      </c>
    </row>
    <row r="34" spans="1:5" ht="13.5">
      <c r="A34" s="46" t="s">
        <v>17</v>
      </c>
      <c r="B34" s="48">
        <v>4738</v>
      </c>
      <c r="C34" s="48">
        <v>4726</v>
      </c>
      <c r="D34" s="47">
        <f t="shared" si="2"/>
        <v>12</v>
      </c>
      <c r="E34" s="65">
        <f t="shared" si="3"/>
        <v>0.0025391451544646637</v>
      </c>
    </row>
    <row r="35" spans="1:5" ht="13.5">
      <c r="A35" s="51" t="s">
        <v>18</v>
      </c>
      <c r="B35" s="53">
        <v>38344</v>
      </c>
      <c r="C35" s="53">
        <v>38325</v>
      </c>
      <c r="D35" s="52">
        <f t="shared" si="2"/>
        <v>19</v>
      </c>
      <c r="E35" s="65">
        <f t="shared" si="3"/>
        <v>0.0004957599478147423</v>
      </c>
    </row>
    <row r="36" spans="1:5" ht="14.25" thickBot="1">
      <c r="A36" s="55" t="s">
        <v>19</v>
      </c>
      <c r="B36" s="57">
        <v>5137</v>
      </c>
      <c r="C36" s="57">
        <v>5150</v>
      </c>
      <c r="D36" s="56">
        <f t="shared" si="2"/>
        <v>-13</v>
      </c>
      <c r="E36" s="73">
        <f t="shared" si="3"/>
        <v>-0.002524271844660194</v>
      </c>
    </row>
    <row r="37" spans="1:5" ht="14.25" thickTop="1">
      <c r="A37" s="59" t="s">
        <v>4</v>
      </c>
      <c r="B37" s="60">
        <f>SUM(B30:B36)</f>
        <v>126442</v>
      </c>
      <c r="C37" s="62">
        <f>SUM(C30:C36)</f>
        <v>126443</v>
      </c>
      <c r="D37" s="69">
        <f>SUM(D30:D36)</f>
        <v>-1</v>
      </c>
      <c r="E37" s="74">
        <f t="shared" si="3"/>
        <v>-7.908701944749808E-06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27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26494</v>
      </c>
      <c r="C5" s="10">
        <f>D5+E5</f>
        <v>58524</v>
      </c>
      <c r="D5" s="10">
        <v>28678</v>
      </c>
      <c r="E5" s="11">
        <v>29846</v>
      </c>
    </row>
    <row r="6" spans="1:5" ht="18" customHeight="1">
      <c r="A6" s="28" t="s">
        <v>14</v>
      </c>
      <c r="B6" s="6">
        <v>3749</v>
      </c>
      <c r="C6" s="7">
        <f aca="true" t="shared" si="0" ref="C6:C11">D6+E6</f>
        <v>8464</v>
      </c>
      <c r="D6" s="7">
        <v>4014</v>
      </c>
      <c r="E6" s="8">
        <v>4450</v>
      </c>
    </row>
    <row r="7" spans="1:5" ht="18" customHeight="1">
      <c r="A7" s="28" t="s">
        <v>15</v>
      </c>
      <c r="B7" s="6">
        <v>2302</v>
      </c>
      <c r="C7" s="7">
        <f t="shared" si="0"/>
        <v>4662</v>
      </c>
      <c r="D7" s="7">
        <v>2175</v>
      </c>
      <c r="E7" s="8">
        <v>2487</v>
      </c>
    </row>
    <row r="8" spans="1:5" ht="18" customHeight="1">
      <c r="A8" s="28" t="s">
        <v>16</v>
      </c>
      <c r="B8" s="6">
        <v>4011</v>
      </c>
      <c r="C8" s="7">
        <f t="shared" si="0"/>
        <v>7675</v>
      </c>
      <c r="D8" s="7">
        <v>3537</v>
      </c>
      <c r="E8" s="8">
        <v>4138</v>
      </c>
    </row>
    <row r="9" spans="1:5" ht="18" customHeight="1">
      <c r="A9" s="27" t="s">
        <v>17</v>
      </c>
      <c r="B9" s="9">
        <v>2523</v>
      </c>
      <c r="C9" s="10">
        <f t="shared" si="0"/>
        <v>5129</v>
      </c>
      <c r="D9" s="10">
        <v>2388</v>
      </c>
      <c r="E9" s="11">
        <v>2741</v>
      </c>
    </row>
    <row r="10" spans="1:5" ht="18" customHeight="1">
      <c r="A10" s="28" t="s">
        <v>18</v>
      </c>
      <c r="B10" s="6">
        <v>17480</v>
      </c>
      <c r="C10" s="7">
        <f t="shared" si="0"/>
        <v>37901</v>
      </c>
      <c r="D10" s="7">
        <v>18171</v>
      </c>
      <c r="E10" s="8">
        <v>19730</v>
      </c>
    </row>
    <row r="11" spans="1:5" ht="18" customHeight="1" thickBot="1">
      <c r="A11" s="29" t="s">
        <v>19</v>
      </c>
      <c r="B11" s="12">
        <v>2880</v>
      </c>
      <c r="C11" s="13">
        <f t="shared" si="0"/>
        <v>5804</v>
      </c>
      <c r="D11" s="13">
        <v>2791</v>
      </c>
      <c r="E11" s="14">
        <v>3013</v>
      </c>
    </row>
    <row r="12" spans="1:6" ht="19.5" customHeight="1" thickTop="1">
      <c r="A12" s="15" t="s">
        <v>4</v>
      </c>
      <c r="B12" s="30">
        <f>SUM(B5:B11)</f>
        <v>59439</v>
      </c>
      <c r="C12" s="21">
        <f>SUM(C5:C11)</f>
        <v>128159</v>
      </c>
      <c r="D12" s="21">
        <f>SUM(D5:D11)</f>
        <v>61754</v>
      </c>
      <c r="E12" s="21">
        <f>SUM(E5:E11)</f>
        <v>66405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26494</v>
      </c>
      <c r="C18" s="9">
        <v>26481</v>
      </c>
      <c r="D18" s="9">
        <f aca="true" t="shared" si="1" ref="D18:D24">+B18-C18</f>
        <v>13</v>
      </c>
      <c r="E18" s="23">
        <f>+D18/C18</f>
        <v>0.0004909180166912126</v>
      </c>
    </row>
    <row r="19" spans="1:5" ht="13.5">
      <c r="A19" s="28" t="s">
        <v>14</v>
      </c>
      <c r="B19" s="6">
        <f aca="true" t="shared" si="2" ref="B19:B24">B6</f>
        <v>3749</v>
      </c>
      <c r="C19" s="6">
        <v>3734</v>
      </c>
      <c r="D19" s="9">
        <f t="shared" si="1"/>
        <v>15</v>
      </c>
      <c r="E19" s="24">
        <f>+D19/C19</f>
        <v>0.004017139796464917</v>
      </c>
    </row>
    <row r="20" spans="1:5" ht="13.5">
      <c r="A20" s="28" t="s">
        <v>15</v>
      </c>
      <c r="B20" s="6">
        <f t="shared" si="2"/>
        <v>2302</v>
      </c>
      <c r="C20" s="6">
        <v>2299</v>
      </c>
      <c r="D20" s="6">
        <f t="shared" si="1"/>
        <v>3</v>
      </c>
      <c r="E20" s="24">
        <f aca="true" t="shared" si="3" ref="E20:E25">+D20/C20</f>
        <v>0.0013049151805132667</v>
      </c>
    </row>
    <row r="21" spans="1:5" ht="13.5">
      <c r="A21" s="28" t="s">
        <v>16</v>
      </c>
      <c r="B21" s="6">
        <f t="shared" si="2"/>
        <v>4011</v>
      </c>
      <c r="C21" s="6">
        <v>4022</v>
      </c>
      <c r="D21" s="6">
        <f t="shared" si="1"/>
        <v>-11</v>
      </c>
      <c r="E21" s="24">
        <f t="shared" si="3"/>
        <v>-0.0027349577324714074</v>
      </c>
    </row>
    <row r="22" spans="1:5" ht="13.5">
      <c r="A22" s="27" t="s">
        <v>17</v>
      </c>
      <c r="B22" s="9">
        <f t="shared" si="2"/>
        <v>2523</v>
      </c>
      <c r="C22" s="9">
        <v>2523</v>
      </c>
      <c r="D22" s="9">
        <f t="shared" si="1"/>
        <v>0</v>
      </c>
      <c r="E22" s="23">
        <f t="shared" si="3"/>
        <v>0</v>
      </c>
    </row>
    <row r="23" spans="1:5" ht="13.5">
      <c r="A23" s="28" t="s">
        <v>18</v>
      </c>
      <c r="B23" s="6">
        <f t="shared" si="2"/>
        <v>17480</v>
      </c>
      <c r="C23" s="6">
        <v>17469</v>
      </c>
      <c r="D23" s="6">
        <f t="shared" si="1"/>
        <v>11</v>
      </c>
      <c r="E23" s="24">
        <f t="shared" si="3"/>
        <v>0.0006296868738908924</v>
      </c>
    </row>
    <row r="24" spans="1:5" ht="14.25" thickBot="1">
      <c r="A24" s="29" t="s">
        <v>19</v>
      </c>
      <c r="B24" s="12">
        <f t="shared" si="2"/>
        <v>2880</v>
      </c>
      <c r="C24" s="12">
        <v>2885</v>
      </c>
      <c r="D24" s="12">
        <f t="shared" si="1"/>
        <v>-5</v>
      </c>
      <c r="E24" s="25">
        <f t="shared" si="3"/>
        <v>-0.0017331022530329288</v>
      </c>
    </row>
    <row r="25" spans="1:5" ht="14.25" thickTop="1">
      <c r="A25" s="15" t="s">
        <v>4</v>
      </c>
      <c r="B25" s="16">
        <f>SUM(B18:B24)</f>
        <v>59439</v>
      </c>
      <c r="C25" s="35">
        <f>SUM(C18:C24)</f>
        <v>59413</v>
      </c>
      <c r="D25" s="34">
        <f>SUM(D18:D24)</f>
        <v>26</v>
      </c>
      <c r="E25" s="26">
        <f t="shared" si="3"/>
        <v>0.00043761466345749246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58524</v>
      </c>
      <c r="C30" s="10">
        <v>58485</v>
      </c>
      <c r="D30" s="9">
        <f aca="true" t="shared" si="4" ref="D30:D36">+B30-C30</f>
        <v>39</v>
      </c>
      <c r="E30" s="23">
        <f aca="true" t="shared" si="5" ref="E30:E37">+D30/C30</f>
        <v>0.0006668376506796615</v>
      </c>
    </row>
    <row r="31" spans="1:5" ht="13.5">
      <c r="A31" s="28" t="s">
        <v>14</v>
      </c>
      <c r="B31" s="7">
        <f aca="true" t="shared" si="6" ref="B31:B36">C6</f>
        <v>8464</v>
      </c>
      <c r="C31" s="7">
        <v>8446</v>
      </c>
      <c r="D31" s="6">
        <f t="shared" si="4"/>
        <v>18</v>
      </c>
      <c r="E31" s="23">
        <f t="shared" si="5"/>
        <v>0.002131186360407293</v>
      </c>
    </row>
    <row r="32" spans="1:5" ht="13.5">
      <c r="A32" s="28" t="s">
        <v>15</v>
      </c>
      <c r="B32" s="7">
        <f t="shared" si="6"/>
        <v>4662</v>
      </c>
      <c r="C32" s="7">
        <v>4665</v>
      </c>
      <c r="D32" s="6">
        <f t="shared" si="4"/>
        <v>-3</v>
      </c>
      <c r="E32" s="23">
        <f t="shared" si="5"/>
        <v>-0.0006430868167202572</v>
      </c>
    </row>
    <row r="33" spans="1:5" ht="13.5">
      <c r="A33" s="28" t="s">
        <v>16</v>
      </c>
      <c r="B33" s="7">
        <f t="shared" si="6"/>
        <v>7675</v>
      </c>
      <c r="C33" s="7">
        <v>7693</v>
      </c>
      <c r="D33" s="6">
        <f t="shared" si="4"/>
        <v>-18</v>
      </c>
      <c r="E33" s="23">
        <f t="shared" si="5"/>
        <v>-0.0023397894189522944</v>
      </c>
    </row>
    <row r="34" spans="1:5" ht="13.5">
      <c r="A34" s="27" t="s">
        <v>17</v>
      </c>
      <c r="B34" s="10">
        <f t="shared" si="6"/>
        <v>5129</v>
      </c>
      <c r="C34" s="10">
        <v>5121</v>
      </c>
      <c r="D34" s="9">
        <f t="shared" si="4"/>
        <v>8</v>
      </c>
      <c r="E34" s="23">
        <f t="shared" si="5"/>
        <v>0.0015621948838117556</v>
      </c>
    </row>
    <row r="35" spans="1:5" ht="13.5">
      <c r="A35" s="28" t="s">
        <v>18</v>
      </c>
      <c r="B35" s="7">
        <f t="shared" si="6"/>
        <v>37901</v>
      </c>
      <c r="C35" s="7">
        <v>37895</v>
      </c>
      <c r="D35" s="6">
        <f t="shared" si="4"/>
        <v>6</v>
      </c>
      <c r="E35" s="23">
        <f t="shared" si="5"/>
        <v>0.0001583322338039319</v>
      </c>
    </row>
    <row r="36" spans="1:5" ht="14.25" thickBot="1">
      <c r="A36" s="29" t="s">
        <v>19</v>
      </c>
      <c r="B36" s="13">
        <f t="shared" si="6"/>
        <v>5804</v>
      </c>
      <c r="C36" s="13">
        <v>5815</v>
      </c>
      <c r="D36" s="12">
        <f t="shared" si="4"/>
        <v>-11</v>
      </c>
      <c r="E36" s="31">
        <f t="shared" si="5"/>
        <v>-0.001891659501289768</v>
      </c>
    </row>
    <row r="37" spans="1:5" ht="14.25" thickTop="1">
      <c r="A37" s="15" t="s">
        <v>4</v>
      </c>
      <c r="B37" s="30">
        <f>SUM(B30:B36)</f>
        <v>128159</v>
      </c>
      <c r="C37" s="17">
        <f>SUM(C30:C36)</f>
        <v>128120</v>
      </c>
      <c r="D37" s="34">
        <f>SUM(D30:D36)</f>
        <v>39</v>
      </c>
      <c r="E37" s="36">
        <f t="shared" si="5"/>
        <v>0.0003044021230096784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81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27370</v>
      </c>
      <c r="C5" s="48">
        <v>59115</v>
      </c>
      <c r="D5" s="48">
        <v>28889</v>
      </c>
      <c r="E5" s="49">
        <v>30226</v>
      </c>
      <c r="F5" s="50"/>
      <c r="G5" s="50"/>
      <c r="H5" s="50"/>
      <c r="I5" s="50"/>
    </row>
    <row r="6" spans="1:9" ht="18" customHeight="1">
      <c r="A6" s="51" t="s">
        <v>14</v>
      </c>
      <c r="B6" s="52">
        <v>3730</v>
      </c>
      <c r="C6" s="53">
        <v>8055</v>
      </c>
      <c r="D6" s="53">
        <v>3755</v>
      </c>
      <c r="E6" s="54">
        <v>4300</v>
      </c>
      <c r="F6" s="50"/>
      <c r="G6" s="50"/>
      <c r="H6" s="50"/>
      <c r="I6" s="50"/>
    </row>
    <row r="7" spans="1:9" ht="18" customHeight="1">
      <c r="A7" s="51" t="s">
        <v>15</v>
      </c>
      <c r="B7" s="52">
        <v>2155</v>
      </c>
      <c r="C7" s="53">
        <v>4162</v>
      </c>
      <c r="D7" s="53">
        <v>1975</v>
      </c>
      <c r="E7" s="54">
        <v>2187</v>
      </c>
      <c r="F7" s="50"/>
      <c r="G7" s="50"/>
      <c r="H7" s="50"/>
      <c r="I7" s="50"/>
    </row>
    <row r="8" spans="1:9" ht="18" customHeight="1">
      <c r="A8" s="51" t="s">
        <v>16</v>
      </c>
      <c r="B8" s="52">
        <v>3738</v>
      </c>
      <c r="C8" s="53">
        <v>6803</v>
      </c>
      <c r="D8" s="53">
        <v>3176</v>
      </c>
      <c r="E8" s="54">
        <v>3627</v>
      </c>
      <c r="F8" s="50"/>
      <c r="G8" s="50"/>
      <c r="H8" s="50"/>
      <c r="I8" s="50"/>
    </row>
    <row r="9" spans="1:9" ht="18" customHeight="1">
      <c r="A9" s="46" t="s">
        <v>17</v>
      </c>
      <c r="B9" s="47">
        <v>2454</v>
      </c>
      <c r="C9" s="48">
        <v>4700</v>
      </c>
      <c r="D9" s="48">
        <v>2173</v>
      </c>
      <c r="E9" s="49">
        <v>2527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18158</v>
      </c>
      <c r="C10" s="53">
        <v>38364</v>
      </c>
      <c r="D10" s="53">
        <v>18338</v>
      </c>
      <c r="E10" s="54">
        <v>20026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2712</v>
      </c>
      <c r="C11" s="57">
        <v>5135</v>
      </c>
      <c r="D11" s="57">
        <v>2479</v>
      </c>
      <c r="E11" s="58">
        <v>2656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60317</v>
      </c>
      <c r="C12" s="61">
        <f>SUM(C5:C11)</f>
        <v>126334</v>
      </c>
      <c r="D12" s="61">
        <f>SUM(D5:D11)</f>
        <v>60785</v>
      </c>
      <c r="E12" s="62">
        <f>SUM(E5:E11)</f>
        <v>65549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27370</v>
      </c>
      <c r="C18" s="49">
        <v>27387</v>
      </c>
      <c r="D18" s="47">
        <f aca="true" t="shared" si="0" ref="D18:D24">+B18-C18</f>
        <v>-17</v>
      </c>
      <c r="E18" s="65">
        <f aca="true" t="shared" si="1" ref="E18:E25">+D18/C18</f>
        <v>-0.0006207324643078833</v>
      </c>
    </row>
    <row r="19" spans="1:5" ht="13.5">
      <c r="A19" s="51" t="s">
        <v>14</v>
      </c>
      <c r="B19" s="52">
        <v>3730</v>
      </c>
      <c r="C19" s="54">
        <v>3737</v>
      </c>
      <c r="D19" s="47">
        <f t="shared" si="0"/>
        <v>-7</v>
      </c>
      <c r="E19" s="66">
        <f t="shared" si="1"/>
        <v>-0.0018731602890018732</v>
      </c>
    </row>
    <row r="20" spans="1:5" ht="13.5">
      <c r="A20" s="51" t="s">
        <v>15</v>
      </c>
      <c r="B20" s="52">
        <v>2155</v>
      </c>
      <c r="C20" s="54">
        <v>2157</v>
      </c>
      <c r="D20" s="52">
        <f t="shared" si="0"/>
        <v>-2</v>
      </c>
      <c r="E20" s="66">
        <f t="shared" si="1"/>
        <v>-0.0009272137227630969</v>
      </c>
    </row>
    <row r="21" spans="1:5" ht="13.5">
      <c r="A21" s="51" t="s">
        <v>16</v>
      </c>
      <c r="B21" s="52">
        <v>3738</v>
      </c>
      <c r="C21" s="54">
        <v>3760</v>
      </c>
      <c r="D21" s="52">
        <f t="shared" si="0"/>
        <v>-22</v>
      </c>
      <c r="E21" s="66">
        <f t="shared" si="1"/>
        <v>-0.005851063829787234</v>
      </c>
    </row>
    <row r="22" spans="1:5" ht="13.5">
      <c r="A22" s="46" t="s">
        <v>17</v>
      </c>
      <c r="B22" s="47">
        <v>2454</v>
      </c>
      <c r="C22" s="49">
        <v>2484</v>
      </c>
      <c r="D22" s="47">
        <f t="shared" si="0"/>
        <v>-30</v>
      </c>
      <c r="E22" s="65">
        <f t="shared" si="1"/>
        <v>-0.012077294685990338</v>
      </c>
    </row>
    <row r="23" spans="1:5" ht="13.5">
      <c r="A23" s="51" t="s">
        <v>18</v>
      </c>
      <c r="B23" s="52">
        <v>18158</v>
      </c>
      <c r="C23" s="54">
        <v>18148</v>
      </c>
      <c r="D23" s="52">
        <f t="shared" si="0"/>
        <v>10</v>
      </c>
      <c r="E23" s="66">
        <f t="shared" si="1"/>
        <v>0.000551024906325766</v>
      </c>
    </row>
    <row r="24" spans="1:5" ht="14.25" thickBot="1">
      <c r="A24" s="55" t="s">
        <v>19</v>
      </c>
      <c r="B24" s="56">
        <v>2712</v>
      </c>
      <c r="C24" s="58">
        <v>2717</v>
      </c>
      <c r="D24" s="56">
        <f t="shared" si="0"/>
        <v>-5</v>
      </c>
      <c r="E24" s="67">
        <f t="shared" si="1"/>
        <v>-0.001840264998159735</v>
      </c>
    </row>
    <row r="25" spans="1:5" ht="14.25" thickTop="1">
      <c r="A25" s="59" t="s">
        <v>4</v>
      </c>
      <c r="B25" s="68">
        <f>SUM(B18:B24)</f>
        <v>60317</v>
      </c>
      <c r="C25" s="62">
        <f>SUM(C18:C24)</f>
        <v>60390</v>
      </c>
      <c r="D25" s="69">
        <f>SUM(D18:D24)</f>
        <v>-73</v>
      </c>
      <c r="E25" s="70">
        <f t="shared" si="1"/>
        <v>-0.001208809405530717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59115</v>
      </c>
      <c r="C30" s="48">
        <v>59143</v>
      </c>
      <c r="D30" s="47">
        <f aca="true" t="shared" si="2" ref="D30:D36">+B30-C30</f>
        <v>-28</v>
      </c>
      <c r="E30" s="65">
        <f aca="true" t="shared" si="3" ref="E30:E37">+D30/C30</f>
        <v>-0.0004734288081429755</v>
      </c>
    </row>
    <row r="31" spans="1:5" ht="13.5">
      <c r="A31" s="51" t="s">
        <v>14</v>
      </c>
      <c r="B31" s="53">
        <v>8055</v>
      </c>
      <c r="C31" s="53">
        <v>8072</v>
      </c>
      <c r="D31" s="52">
        <f t="shared" si="2"/>
        <v>-17</v>
      </c>
      <c r="E31" s="65">
        <f t="shared" si="3"/>
        <v>-0.002106045589692765</v>
      </c>
    </row>
    <row r="32" spans="1:5" ht="13.5">
      <c r="A32" s="51" t="s">
        <v>15</v>
      </c>
      <c r="B32" s="53">
        <v>4162</v>
      </c>
      <c r="C32" s="53">
        <v>4169</v>
      </c>
      <c r="D32" s="52">
        <f t="shared" si="2"/>
        <v>-7</v>
      </c>
      <c r="E32" s="65">
        <f t="shared" si="3"/>
        <v>-0.0016790597265531303</v>
      </c>
    </row>
    <row r="33" spans="1:5" ht="13.5">
      <c r="A33" s="51" t="s">
        <v>16</v>
      </c>
      <c r="B33" s="53">
        <v>6803</v>
      </c>
      <c r="C33" s="53">
        <v>6839</v>
      </c>
      <c r="D33" s="52">
        <f t="shared" si="2"/>
        <v>-36</v>
      </c>
      <c r="E33" s="65">
        <f t="shared" si="3"/>
        <v>-0.005263927474777014</v>
      </c>
    </row>
    <row r="34" spans="1:5" ht="13.5">
      <c r="A34" s="46" t="s">
        <v>17</v>
      </c>
      <c r="B34" s="48">
        <v>4700</v>
      </c>
      <c r="C34" s="48">
        <v>4738</v>
      </c>
      <c r="D34" s="47">
        <f t="shared" si="2"/>
        <v>-38</v>
      </c>
      <c r="E34" s="65">
        <f t="shared" si="3"/>
        <v>-0.008020261713803293</v>
      </c>
    </row>
    <row r="35" spans="1:5" ht="13.5">
      <c r="A35" s="51" t="s">
        <v>18</v>
      </c>
      <c r="B35" s="53">
        <v>38364</v>
      </c>
      <c r="C35" s="53">
        <v>38344</v>
      </c>
      <c r="D35" s="52">
        <f t="shared" si="2"/>
        <v>20</v>
      </c>
      <c r="E35" s="65">
        <f t="shared" si="3"/>
        <v>0.000521593991237221</v>
      </c>
    </row>
    <row r="36" spans="1:5" ht="14.25" thickBot="1">
      <c r="A36" s="55" t="s">
        <v>19</v>
      </c>
      <c r="B36" s="57">
        <v>5135</v>
      </c>
      <c r="C36" s="57">
        <v>5137</v>
      </c>
      <c r="D36" s="56">
        <f t="shared" si="2"/>
        <v>-2</v>
      </c>
      <c r="E36" s="73">
        <f t="shared" si="3"/>
        <v>-0.0003893322951138797</v>
      </c>
    </row>
    <row r="37" spans="1:5" ht="14.25" thickTop="1">
      <c r="A37" s="59" t="s">
        <v>4</v>
      </c>
      <c r="B37" s="60">
        <f>SUM(B30:B36)</f>
        <v>126334</v>
      </c>
      <c r="C37" s="62">
        <f>SUM(C30:C36)</f>
        <v>126442</v>
      </c>
      <c r="D37" s="69">
        <f>SUM(D30:D36)</f>
        <v>-108</v>
      </c>
      <c r="E37" s="74">
        <f t="shared" si="3"/>
        <v>-0.0008541465652235808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82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27402</v>
      </c>
      <c r="C5" s="48">
        <v>59151</v>
      </c>
      <c r="D5" s="48">
        <v>28916</v>
      </c>
      <c r="E5" s="49">
        <v>30235</v>
      </c>
      <c r="F5" s="50"/>
      <c r="G5" s="50"/>
      <c r="H5" s="50"/>
      <c r="I5" s="50"/>
    </row>
    <row r="6" spans="1:9" ht="18" customHeight="1">
      <c r="A6" s="51" t="s">
        <v>14</v>
      </c>
      <c r="B6" s="52">
        <v>3735</v>
      </c>
      <c r="C6" s="53">
        <v>8068</v>
      </c>
      <c r="D6" s="53">
        <v>3766</v>
      </c>
      <c r="E6" s="54">
        <v>4302</v>
      </c>
      <c r="F6" s="50"/>
      <c r="G6" s="50"/>
      <c r="H6" s="50"/>
      <c r="I6" s="50"/>
    </row>
    <row r="7" spans="1:9" ht="18" customHeight="1">
      <c r="A7" s="51" t="s">
        <v>15</v>
      </c>
      <c r="B7" s="52">
        <v>2151</v>
      </c>
      <c r="C7" s="53">
        <v>4154</v>
      </c>
      <c r="D7" s="53">
        <v>1972</v>
      </c>
      <c r="E7" s="54">
        <v>2182</v>
      </c>
      <c r="F7" s="50"/>
      <c r="G7" s="50"/>
      <c r="H7" s="50"/>
      <c r="I7" s="50"/>
    </row>
    <row r="8" spans="1:9" ht="18" customHeight="1">
      <c r="A8" s="51" t="s">
        <v>16</v>
      </c>
      <c r="B8" s="52">
        <v>3716</v>
      </c>
      <c r="C8" s="53">
        <v>6784</v>
      </c>
      <c r="D8" s="53">
        <v>3157</v>
      </c>
      <c r="E8" s="54">
        <v>3627</v>
      </c>
      <c r="F8" s="50"/>
      <c r="G8" s="50"/>
      <c r="H8" s="50"/>
      <c r="I8" s="50"/>
    </row>
    <row r="9" spans="1:9" ht="18" customHeight="1">
      <c r="A9" s="46" t="s">
        <v>17</v>
      </c>
      <c r="B9" s="47">
        <v>2457</v>
      </c>
      <c r="C9" s="48">
        <v>4697</v>
      </c>
      <c r="D9" s="48">
        <v>2178</v>
      </c>
      <c r="E9" s="49">
        <v>2519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18178</v>
      </c>
      <c r="C10" s="53">
        <v>38391</v>
      </c>
      <c r="D10" s="53">
        <v>18341</v>
      </c>
      <c r="E10" s="54">
        <v>20050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2710</v>
      </c>
      <c r="C11" s="57">
        <v>5123</v>
      </c>
      <c r="D11" s="57">
        <v>2472</v>
      </c>
      <c r="E11" s="58">
        <v>2651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60349</v>
      </c>
      <c r="C12" s="61">
        <f>SUM(C5:C11)</f>
        <v>126368</v>
      </c>
      <c r="D12" s="61">
        <f>SUM(D5:D11)</f>
        <v>60802</v>
      </c>
      <c r="E12" s="62">
        <f>SUM(E5:E11)</f>
        <v>65566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27402</v>
      </c>
      <c r="C18" s="49">
        <v>27370</v>
      </c>
      <c r="D18" s="47">
        <f aca="true" t="shared" si="0" ref="D18:D24">+B18-C18</f>
        <v>32</v>
      </c>
      <c r="E18" s="65">
        <f aca="true" t="shared" si="1" ref="E18:E25">+D18/C18</f>
        <v>0.0011691633175009133</v>
      </c>
    </row>
    <row r="19" spans="1:5" ht="13.5">
      <c r="A19" s="51" t="s">
        <v>14</v>
      </c>
      <c r="B19" s="52">
        <v>3735</v>
      </c>
      <c r="C19" s="54">
        <v>3730</v>
      </c>
      <c r="D19" s="47">
        <f t="shared" si="0"/>
        <v>5</v>
      </c>
      <c r="E19" s="66">
        <f t="shared" si="1"/>
        <v>0.0013404825737265416</v>
      </c>
    </row>
    <row r="20" spans="1:5" ht="13.5">
      <c r="A20" s="51" t="s">
        <v>15</v>
      </c>
      <c r="B20" s="52">
        <v>2151</v>
      </c>
      <c r="C20" s="54">
        <v>2155</v>
      </c>
      <c r="D20" s="52">
        <f t="shared" si="0"/>
        <v>-4</v>
      </c>
      <c r="E20" s="66">
        <f t="shared" si="1"/>
        <v>-0.0018561484918793504</v>
      </c>
    </row>
    <row r="21" spans="1:5" ht="13.5">
      <c r="A21" s="51" t="s">
        <v>16</v>
      </c>
      <c r="B21" s="52">
        <v>3716</v>
      </c>
      <c r="C21" s="54">
        <v>3738</v>
      </c>
      <c r="D21" s="52">
        <f t="shared" si="0"/>
        <v>-22</v>
      </c>
      <c r="E21" s="66">
        <f t="shared" si="1"/>
        <v>-0.005885500267522739</v>
      </c>
    </row>
    <row r="22" spans="1:5" ht="13.5">
      <c r="A22" s="46" t="s">
        <v>17</v>
      </c>
      <c r="B22" s="47">
        <v>2457</v>
      </c>
      <c r="C22" s="49">
        <v>2454</v>
      </c>
      <c r="D22" s="47">
        <f t="shared" si="0"/>
        <v>3</v>
      </c>
      <c r="E22" s="65">
        <f t="shared" si="1"/>
        <v>0.0012224938875305623</v>
      </c>
    </row>
    <row r="23" spans="1:5" ht="13.5">
      <c r="A23" s="51" t="s">
        <v>18</v>
      </c>
      <c r="B23" s="52">
        <v>18178</v>
      </c>
      <c r="C23" s="54">
        <v>18158</v>
      </c>
      <c r="D23" s="52">
        <f t="shared" si="0"/>
        <v>20</v>
      </c>
      <c r="E23" s="66">
        <f t="shared" si="1"/>
        <v>0.0011014428901861438</v>
      </c>
    </row>
    <row r="24" spans="1:5" ht="14.25" thickBot="1">
      <c r="A24" s="55" t="s">
        <v>19</v>
      </c>
      <c r="B24" s="56">
        <v>2710</v>
      </c>
      <c r="C24" s="58">
        <v>2712</v>
      </c>
      <c r="D24" s="56">
        <f t="shared" si="0"/>
        <v>-2</v>
      </c>
      <c r="E24" s="67">
        <f t="shared" si="1"/>
        <v>-0.0007374631268436578</v>
      </c>
    </row>
    <row r="25" spans="1:5" ht="14.25" thickTop="1">
      <c r="A25" s="59" t="s">
        <v>4</v>
      </c>
      <c r="B25" s="68">
        <f>SUM(B18:B24)</f>
        <v>60349</v>
      </c>
      <c r="C25" s="62">
        <f>SUM(C18:C24)</f>
        <v>60317</v>
      </c>
      <c r="D25" s="69">
        <f>SUM(D18:D24)</f>
        <v>32</v>
      </c>
      <c r="E25" s="70">
        <f t="shared" si="1"/>
        <v>0.0005305303645738349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59151</v>
      </c>
      <c r="C30" s="48">
        <v>59115</v>
      </c>
      <c r="D30" s="47">
        <f aca="true" t="shared" si="2" ref="D30:D36">+B30-C30</f>
        <v>36</v>
      </c>
      <c r="E30" s="65">
        <f aca="true" t="shared" si="3" ref="E30:E37">+D30/C30</f>
        <v>0.0006089824917533621</v>
      </c>
    </row>
    <row r="31" spans="1:5" ht="13.5">
      <c r="A31" s="51" t="s">
        <v>14</v>
      </c>
      <c r="B31" s="53">
        <v>8068</v>
      </c>
      <c r="C31" s="53">
        <v>8055</v>
      </c>
      <c r="D31" s="52">
        <f t="shared" si="2"/>
        <v>13</v>
      </c>
      <c r="E31" s="65">
        <f t="shared" si="3"/>
        <v>0.0016139044072004966</v>
      </c>
    </row>
    <row r="32" spans="1:5" ht="13.5">
      <c r="A32" s="51" t="s">
        <v>15</v>
      </c>
      <c r="B32" s="53">
        <v>4154</v>
      </c>
      <c r="C32" s="53">
        <v>4162</v>
      </c>
      <c r="D32" s="52">
        <f t="shared" si="2"/>
        <v>-8</v>
      </c>
      <c r="E32" s="65">
        <f t="shared" si="3"/>
        <v>-0.0019221528111484864</v>
      </c>
    </row>
    <row r="33" spans="1:5" ht="13.5">
      <c r="A33" s="51" t="s">
        <v>16</v>
      </c>
      <c r="B33" s="53">
        <v>6784</v>
      </c>
      <c r="C33" s="53">
        <v>6803</v>
      </c>
      <c r="D33" s="52">
        <f t="shared" si="2"/>
        <v>-19</v>
      </c>
      <c r="E33" s="65">
        <f t="shared" si="3"/>
        <v>-0.0027928854916948404</v>
      </c>
    </row>
    <row r="34" spans="1:5" ht="13.5">
      <c r="A34" s="46" t="s">
        <v>17</v>
      </c>
      <c r="B34" s="48">
        <v>4697</v>
      </c>
      <c r="C34" s="48">
        <v>4700</v>
      </c>
      <c r="D34" s="47">
        <f t="shared" si="2"/>
        <v>-3</v>
      </c>
      <c r="E34" s="65">
        <f t="shared" si="3"/>
        <v>-0.0006382978723404255</v>
      </c>
    </row>
    <row r="35" spans="1:5" ht="13.5">
      <c r="A35" s="51" t="s">
        <v>18</v>
      </c>
      <c r="B35" s="53">
        <v>38391</v>
      </c>
      <c r="C35" s="53">
        <v>38364</v>
      </c>
      <c r="D35" s="52">
        <f t="shared" si="2"/>
        <v>27</v>
      </c>
      <c r="E35" s="65">
        <f t="shared" si="3"/>
        <v>0.0007037847982483579</v>
      </c>
    </row>
    <row r="36" spans="1:5" ht="14.25" thickBot="1">
      <c r="A36" s="55" t="s">
        <v>19</v>
      </c>
      <c r="B36" s="57">
        <v>5123</v>
      </c>
      <c r="C36" s="57">
        <v>5135</v>
      </c>
      <c r="D36" s="56">
        <f t="shared" si="2"/>
        <v>-12</v>
      </c>
      <c r="E36" s="73">
        <f t="shared" si="3"/>
        <v>-0.0023369036027263874</v>
      </c>
    </row>
    <row r="37" spans="1:5" ht="14.25" thickTop="1">
      <c r="A37" s="59" t="s">
        <v>4</v>
      </c>
      <c r="B37" s="60">
        <f>SUM(B30:B36)</f>
        <v>126368</v>
      </c>
      <c r="C37" s="62">
        <f>SUM(C30:C36)</f>
        <v>126334</v>
      </c>
      <c r="D37" s="69">
        <f>SUM(D30:D36)</f>
        <v>34</v>
      </c>
      <c r="E37" s="74">
        <f t="shared" si="3"/>
        <v>0.00026912786739911664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83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27387</v>
      </c>
      <c r="C5" s="48">
        <v>59148</v>
      </c>
      <c r="D5" s="48">
        <v>28897</v>
      </c>
      <c r="E5" s="49">
        <v>30251</v>
      </c>
      <c r="F5" s="50"/>
      <c r="G5" s="50"/>
      <c r="H5" s="50"/>
      <c r="I5" s="50"/>
    </row>
    <row r="6" spans="1:9" ht="18" customHeight="1">
      <c r="A6" s="51" t="s">
        <v>14</v>
      </c>
      <c r="B6" s="52">
        <v>3724</v>
      </c>
      <c r="C6" s="53">
        <v>8050</v>
      </c>
      <c r="D6" s="53">
        <v>3761</v>
      </c>
      <c r="E6" s="54">
        <v>4289</v>
      </c>
      <c r="F6" s="50"/>
      <c r="G6" s="50"/>
      <c r="H6" s="50"/>
      <c r="I6" s="50"/>
    </row>
    <row r="7" spans="1:9" ht="18" customHeight="1">
      <c r="A7" s="51" t="s">
        <v>15</v>
      </c>
      <c r="B7" s="52">
        <v>2141</v>
      </c>
      <c r="C7" s="53">
        <v>4136</v>
      </c>
      <c r="D7" s="53">
        <v>1969</v>
      </c>
      <c r="E7" s="54">
        <v>2167</v>
      </c>
      <c r="F7" s="50"/>
      <c r="G7" s="50"/>
      <c r="H7" s="50"/>
      <c r="I7" s="50"/>
    </row>
    <row r="8" spans="1:9" ht="18" customHeight="1">
      <c r="A8" s="51" t="s">
        <v>16</v>
      </c>
      <c r="B8" s="52">
        <v>3690</v>
      </c>
      <c r="C8" s="53">
        <v>6744</v>
      </c>
      <c r="D8" s="53">
        <v>3137</v>
      </c>
      <c r="E8" s="54">
        <v>3607</v>
      </c>
      <c r="F8" s="50"/>
      <c r="G8" s="50"/>
      <c r="H8" s="50"/>
      <c r="I8" s="50"/>
    </row>
    <row r="9" spans="1:9" ht="18" customHeight="1">
      <c r="A9" s="46" t="s">
        <v>17</v>
      </c>
      <c r="B9" s="47">
        <v>2457</v>
      </c>
      <c r="C9" s="48">
        <v>4687</v>
      </c>
      <c r="D9" s="48">
        <v>2172</v>
      </c>
      <c r="E9" s="49">
        <v>2515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18183</v>
      </c>
      <c r="C10" s="53">
        <v>38425</v>
      </c>
      <c r="D10" s="53">
        <v>18366</v>
      </c>
      <c r="E10" s="54">
        <v>20059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2703</v>
      </c>
      <c r="C11" s="57">
        <v>5096</v>
      </c>
      <c r="D11" s="57">
        <v>2457</v>
      </c>
      <c r="E11" s="58">
        <v>2639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60285</v>
      </c>
      <c r="C12" s="61">
        <f>SUM(C5:C11)</f>
        <v>126286</v>
      </c>
      <c r="D12" s="61">
        <f>SUM(D5:D11)</f>
        <v>60759</v>
      </c>
      <c r="E12" s="62">
        <f>SUM(E5:E11)</f>
        <v>65527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27387</v>
      </c>
      <c r="C18" s="49">
        <v>27402</v>
      </c>
      <c r="D18" s="47">
        <f aca="true" t="shared" si="0" ref="D18:D24">+B18-C18</f>
        <v>-15</v>
      </c>
      <c r="E18" s="65">
        <f aca="true" t="shared" si="1" ref="E18:E25">+D18/C18</f>
        <v>-0.0005474052988832932</v>
      </c>
    </row>
    <row r="19" spans="1:5" ht="13.5">
      <c r="A19" s="51" t="s">
        <v>14</v>
      </c>
      <c r="B19" s="52">
        <v>3724</v>
      </c>
      <c r="C19" s="54">
        <v>3735</v>
      </c>
      <c r="D19" s="47">
        <f t="shared" si="0"/>
        <v>-11</v>
      </c>
      <c r="E19" s="66">
        <f t="shared" si="1"/>
        <v>-0.0029451137884872825</v>
      </c>
    </row>
    <row r="20" spans="1:5" ht="13.5">
      <c r="A20" s="51" t="s">
        <v>15</v>
      </c>
      <c r="B20" s="52">
        <v>2141</v>
      </c>
      <c r="C20" s="54">
        <v>2151</v>
      </c>
      <c r="D20" s="52">
        <f t="shared" si="0"/>
        <v>-10</v>
      </c>
      <c r="E20" s="66">
        <f t="shared" si="1"/>
        <v>-0.004649000464900047</v>
      </c>
    </row>
    <row r="21" spans="1:5" ht="13.5">
      <c r="A21" s="51" t="s">
        <v>16</v>
      </c>
      <c r="B21" s="52">
        <v>3690</v>
      </c>
      <c r="C21" s="54">
        <v>3716</v>
      </c>
      <c r="D21" s="52">
        <f t="shared" si="0"/>
        <v>-26</v>
      </c>
      <c r="E21" s="66">
        <f t="shared" si="1"/>
        <v>-0.006996770721205597</v>
      </c>
    </row>
    <row r="22" spans="1:5" ht="13.5">
      <c r="A22" s="46" t="s">
        <v>17</v>
      </c>
      <c r="B22" s="47">
        <v>2457</v>
      </c>
      <c r="C22" s="49">
        <v>2457</v>
      </c>
      <c r="D22" s="47">
        <f t="shared" si="0"/>
        <v>0</v>
      </c>
      <c r="E22" s="65">
        <f t="shared" si="1"/>
        <v>0</v>
      </c>
    </row>
    <row r="23" spans="1:5" ht="13.5">
      <c r="A23" s="51" t="s">
        <v>18</v>
      </c>
      <c r="B23" s="52">
        <v>18183</v>
      </c>
      <c r="C23" s="54">
        <v>18178</v>
      </c>
      <c r="D23" s="52">
        <f t="shared" si="0"/>
        <v>5</v>
      </c>
      <c r="E23" s="66">
        <f t="shared" si="1"/>
        <v>0.0002750577621300473</v>
      </c>
    </row>
    <row r="24" spans="1:5" ht="14.25" thickBot="1">
      <c r="A24" s="55" t="s">
        <v>19</v>
      </c>
      <c r="B24" s="56">
        <v>2703</v>
      </c>
      <c r="C24" s="58">
        <v>2710</v>
      </c>
      <c r="D24" s="56">
        <f t="shared" si="0"/>
        <v>-7</v>
      </c>
      <c r="E24" s="67">
        <f t="shared" si="1"/>
        <v>-0.0025830258302583027</v>
      </c>
    </row>
    <row r="25" spans="1:5" ht="14.25" thickTop="1">
      <c r="A25" s="59" t="s">
        <v>4</v>
      </c>
      <c r="B25" s="68">
        <f>SUM(B18:B24)</f>
        <v>60285</v>
      </c>
      <c r="C25" s="62">
        <f>SUM(C18:C24)</f>
        <v>60349</v>
      </c>
      <c r="D25" s="69">
        <f>SUM(D18:D24)</f>
        <v>-64</v>
      </c>
      <c r="E25" s="70">
        <f t="shared" si="1"/>
        <v>-0.0010604981027026131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59148</v>
      </c>
      <c r="C30" s="48">
        <v>59151</v>
      </c>
      <c r="D30" s="47">
        <f aca="true" t="shared" si="2" ref="D30:D36">+B30-C30</f>
        <v>-3</v>
      </c>
      <c r="E30" s="65">
        <f aca="true" t="shared" si="3" ref="E30:E37">+D30/C30</f>
        <v>-5.071765481564132E-05</v>
      </c>
    </row>
    <row r="31" spans="1:5" ht="13.5">
      <c r="A31" s="51" t="s">
        <v>14</v>
      </c>
      <c r="B31" s="53">
        <v>8050</v>
      </c>
      <c r="C31" s="53">
        <v>8068</v>
      </c>
      <c r="D31" s="52">
        <f t="shared" si="2"/>
        <v>-18</v>
      </c>
      <c r="E31" s="65">
        <f t="shared" si="3"/>
        <v>-0.0022310361923648984</v>
      </c>
    </row>
    <row r="32" spans="1:5" ht="13.5">
      <c r="A32" s="51" t="s">
        <v>15</v>
      </c>
      <c r="B32" s="53">
        <v>4136</v>
      </c>
      <c r="C32" s="53">
        <v>4154</v>
      </c>
      <c r="D32" s="52">
        <f t="shared" si="2"/>
        <v>-18</v>
      </c>
      <c r="E32" s="65">
        <f t="shared" si="3"/>
        <v>-0.004333172845450169</v>
      </c>
    </row>
    <row r="33" spans="1:5" ht="13.5">
      <c r="A33" s="51" t="s">
        <v>16</v>
      </c>
      <c r="B33" s="53">
        <v>6744</v>
      </c>
      <c r="C33" s="53">
        <v>6784</v>
      </c>
      <c r="D33" s="52">
        <f t="shared" si="2"/>
        <v>-40</v>
      </c>
      <c r="E33" s="65">
        <f t="shared" si="3"/>
        <v>-0.00589622641509434</v>
      </c>
    </row>
    <row r="34" spans="1:5" ht="13.5">
      <c r="A34" s="46" t="s">
        <v>17</v>
      </c>
      <c r="B34" s="48">
        <v>4687</v>
      </c>
      <c r="C34" s="48">
        <v>4697</v>
      </c>
      <c r="D34" s="47">
        <f t="shared" si="2"/>
        <v>-10</v>
      </c>
      <c r="E34" s="65">
        <f t="shared" si="3"/>
        <v>-0.0021290185224611454</v>
      </c>
    </row>
    <row r="35" spans="1:5" ht="13.5">
      <c r="A35" s="51" t="s">
        <v>18</v>
      </c>
      <c r="B35" s="53">
        <v>38425</v>
      </c>
      <c r="C35" s="53">
        <v>38391</v>
      </c>
      <c r="D35" s="52">
        <f t="shared" si="2"/>
        <v>34</v>
      </c>
      <c r="E35" s="65">
        <f t="shared" si="3"/>
        <v>0.0008856242348467088</v>
      </c>
    </row>
    <row r="36" spans="1:5" ht="14.25" thickBot="1">
      <c r="A36" s="55" t="s">
        <v>19</v>
      </c>
      <c r="B36" s="57">
        <v>5096</v>
      </c>
      <c r="C36" s="57">
        <v>5123</v>
      </c>
      <c r="D36" s="56">
        <f t="shared" si="2"/>
        <v>-27</v>
      </c>
      <c r="E36" s="73">
        <f t="shared" si="3"/>
        <v>-0.005270349404645715</v>
      </c>
    </row>
    <row r="37" spans="1:5" ht="14.25" thickTop="1">
      <c r="A37" s="59" t="s">
        <v>4</v>
      </c>
      <c r="B37" s="60">
        <f>SUM(B30:B36)</f>
        <v>126286</v>
      </c>
      <c r="C37" s="62">
        <f>SUM(C30:C36)</f>
        <v>126368</v>
      </c>
      <c r="D37" s="69">
        <f>SUM(D30:D36)</f>
        <v>-82</v>
      </c>
      <c r="E37" s="74">
        <f t="shared" si="3"/>
        <v>-0.0006488984553051406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84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27373</v>
      </c>
      <c r="C5" s="48">
        <v>59142</v>
      </c>
      <c r="D5" s="48">
        <v>28891</v>
      </c>
      <c r="E5" s="49">
        <v>30251</v>
      </c>
      <c r="F5" s="50"/>
      <c r="G5" s="50"/>
      <c r="H5" s="50"/>
      <c r="I5" s="50"/>
    </row>
    <row r="6" spans="1:9" ht="18" customHeight="1">
      <c r="A6" s="51" t="s">
        <v>14</v>
      </c>
      <c r="B6" s="52">
        <v>3716</v>
      </c>
      <c r="C6" s="53">
        <v>8039</v>
      </c>
      <c r="D6" s="53">
        <v>3762</v>
      </c>
      <c r="E6" s="54">
        <v>4277</v>
      </c>
      <c r="F6" s="50"/>
      <c r="G6" s="50"/>
      <c r="H6" s="50"/>
      <c r="I6" s="50"/>
    </row>
    <row r="7" spans="1:9" ht="18" customHeight="1">
      <c r="A7" s="51" t="s">
        <v>15</v>
      </c>
      <c r="B7" s="52">
        <v>2138</v>
      </c>
      <c r="C7" s="53">
        <v>4132</v>
      </c>
      <c r="D7" s="53">
        <v>1967</v>
      </c>
      <c r="E7" s="54">
        <v>2165</v>
      </c>
      <c r="F7" s="50"/>
      <c r="G7" s="50"/>
      <c r="H7" s="50"/>
      <c r="I7" s="50"/>
    </row>
    <row r="8" spans="1:9" ht="18" customHeight="1">
      <c r="A8" s="51" t="s">
        <v>16</v>
      </c>
      <c r="B8" s="52">
        <v>3677</v>
      </c>
      <c r="C8" s="53">
        <v>6716</v>
      </c>
      <c r="D8" s="53">
        <v>3129</v>
      </c>
      <c r="E8" s="54">
        <v>3587</v>
      </c>
      <c r="F8" s="50"/>
      <c r="G8" s="50"/>
      <c r="H8" s="50"/>
      <c r="I8" s="50"/>
    </row>
    <row r="9" spans="1:9" ht="18" customHeight="1">
      <c r="A9" s="46" t="s">
        <v>17</v>
      </c>
      <c r="B9" s="47">
        <v>2455</v>
      </c>
      <c r="C9" s="48">
        <v>4673</v>
      </c>
      <c r="D9" s="48">
        <v>2170</v>
      </c>
      <c r="E9" s="49">
        <v>2503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18159</v>
      </c>
      <c r="C10" s="53">
        <v>38421</v>
      </c>
      <c r="D10" s="53">
        <v>18344</v>
      </c>
      <c r="E10" s="54">
        <v>20077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2699</v>
      </c>
      <c r="C11" s="57">
        <v>5096</v>
      </c>
      <c r="D11" s="57">
        <v>2456</v>
      </c>
      <c r="E11" s="58">
        <v>2640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60217</v>
      </c>
      <c r="C12" s="61">
        <f>SUM(C5:C11)</f>
        <v>126219</v>
      </c>
      <c r="D12" s="61">
        <f>SUM(D5:D11)</f>
        <v>60719</v>
      </c>
      <c r="E12" s="62">
        <f>SUM(E5:E11)</f>
        <v>65500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27373</v>
      </c>
      <c r="C18" s="49">
        <v>27387</v>
      </c>
      <c r="D18" s="47">
        <f aca="true" t="shared" si="0" ref="D18:D24">+B18-C18</f>
        <v>-14</v>
      </c>
      <c r="E18" s="65">
        <f aca="true" t="shared" si="1" ref="E18:E25">+D18/C18</f>
        <v>-0.0005111914411947274</v>
      </c>
    </row>
    <row r="19" spans="1:5" ht="13.5">
      <c r="A19" s="51" t="s">
        <v>14</v>
      </c>
      <c r="B19" s="52">
        <v>3716</v>
      </c>
      <c r="C19" s="54">
        <v>3724</v>
      </c>
      <c r="D19" s="47">
        <f t="shared" si="0"/>
        <v>-8</v>
      </c>
      <c r="E19" s="66">
        <f t="shared" si="1"/>
        <v>-0.0021482277121374865</v>
      </c>
    </row>
    <row r="20" spans="1:5" ht="13.5">
      <c r="A20" s="51" t="s">
        <v>15</v>
      </c>
      <c r="B20" s="52">
        <v>2138</v>
      </c>
      <c r="C20" s="54">
        <v>2141</v>
      </c>
      <c r="D20" s="52">
        <f t="shared" si="0"/>
        <v>-3</v>
      </c>
      <c r="E20" s="66">
        <f t="shared" si="1"/>
        <v>-0.0014012143858010276</v>
      </c>
    </row>
    <row r="21" spans="1:5" ht="13.5">
      <c r="A21" s="51" t="s">
        <v>16</v>
      </c>
      <c r="B21" s="52">
        <v>3677</v>
      </c>
      <c r="C21" s="54">
        <v>3690</v>
      </c>
      <c r="D21" s="52">
        <f t="shared" si="0"/>
        <v>-13</v>
      </c>
      <c r="E21" s="66">
        <f t="shared" si="1"/>
        <v>-0.0035230352303523035</v>
      </c>
    </row>
    <row r="22" spans="1:5" ht="13.5">
      <c r="A22" s="46" t="s">
        <v>17</v>
      </c>
      <c r="B22" s="47">
        <v>2455</v>
      </c>
      <c r="C22" s="49">
        <v>2457</v>
      </c>
      <c r="D22" s="47">
        <f t="shared" si="0"/>
        <v>-2</v>
      </c>
      <c r="E22" s="65">
        <f t="shared" si="1"/>
        <v>-0.000814000814000814</v>
      </c>
    </row>
    <row r="23" spans="1:5" ht="13.5">
      <c r="A23" s="51" t="s">
        <v>18</v>
      </c>
      <c r="B23" s="52">
        <v>18159</v>
      </c>
      <c r="C23" s="54">
        <v>18183</v>
      </c>
      <c r="D23" s="52">
        <f t="shared" si="0"/>
        <v>-24</v>
      </c>
      <c r="E23" s="66">
        <f t="shared" si="1"/>
        <v>-0.0013199142055766375</v>
      </c>
    </row>
    <row r="24" spans="1:5" ht="14.25" thickBot="1">
      <c r="A24" s="55" t="s">
        <v>19</v>
      </c>
      <c r="B24" s="56">
        <v>2699</v>
      </c>
      <c r="C24" s="58">
        <v>2703</v>
      </c>
      <c r="D24" s="56">
        <f t="shared" si="0"/>
        <v>-4</v>
      </c>
      <c r="E24" s="67">
        <f t="shared" si="1"/>
        <v>-0.0014798372179060304</v>
      </c>
    </row>
    <row r="25" spans="1:5" ht="14.25" thickTop="1">
      <c r="A25" s="59" t="s">
        <v>4</v>
      </c>
      <c r="B25" s="68">
        <f>SUM(B18:B24)</f>
        <v>60217</v>
      </c>
      <c r="C25" s="62">
        <f>SUM(C18:C24)</f>
        <v>60285</v>
      </c>
      <c r="D25" s="69">
        <f>SUM(D18:D24)</f>
        <v>-68</v>
      </c>
      <c r="E25" s="70">
        <f t="shared" si="1"/>
        <v>-0.0011279754499460893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59142</v>
      </c>
      <c r="C30" s="48">
        <v>59148</v>
      </c>
      <c r="D30" s="47">
        <f aca="true" t="shared" si="2" ref="D30:D36">+B30-C30</f>
        <v>-6</v>
      </c>
      <c r="E30" s="65">
        <f aca="true" t="shared" si="3" ref="E30:E37">+D30/C30</f>
        <v>-0.00010144045445323595</v>
      </c>
    </row>
    <row r="31" spans="1:5" ht="13.5">
      <c r="A31" s="51" t="s">
        <v>14</v>
      </c>
      <c r="B31" s="53">
        <v>8039</v>
      </c>
      <c r="C31" s="53">
        <v>8050</v>
      </c>
      <c r="D31" s="52">
        <f t="shared" si="2"/>
        <v>-11</v>
      </c>
      <c r="E31" s="65">
        <f t="shared" si="3"/>
        <v>-0.0013664596273291925</v>
      </c>
    </row>
    <row r="32" spans="1:5" ht="13.5">
      <c r="A32" s="51" t="s">
        <v>15</v>
      </c>
      <c r="B32" s="53">
        <v>4132</v>
      </c>
      <c r="C32" s="53">
        <v>4136</v>
      </c>
      <c r="D32" s="52">
        <f t="shared" si="2"/>
        <v>-4</v>
      </c>
      <c r="E32" s="65">
        <f t="shared" si="3"/>
        <v>-0.0009671179883945841</v>
      </c>
    </row>
    <row r="33" spans="1:5" ht="13.5">
      <c r="A33" s="51" t="s">
        <v>16</v>
      </c>
      <c r="B33" s="53">
        <v>6716</v>
      </c>
      <c r="C33" s="53">
        <v>6744</v>
      </c>
      <c r="D33" s="52">
        <f t="shared" si="2"/>
        <v>-28</v>
      </c>
      <c r="E33" s="65">
        <f t="shared" si="3"/>
        <v>-0.004151838671411625</v>
      </c>
    </row>
    <row r="34" spans="1:5" ht="13.5">
      <c r="A34" s="46" t="s">
        <v>17</v>
      </c>
      <c r="B34" s="48">
        <v>4673</v>
      </c>
      <c r="C34" s="48">
        <v>4687</v>
      </c>
      <c r="D34" s="47">
        <f t="shared" si="2"/>
        <v>-14</v>
      </c>
      <c r="E34" s="65">
        <f t="shared" si="3"/>
        <v>-0.002986985278429699</v>
      </c>
    </row>
    <row r="35" spans="1:5" ht="13.5">
      <c r="A35" s="51" t="s">
        <v>18</v>
      </c>
      <c r="B35" s="53">
        <v>38421</v>
      </c>
      <c r="C35" s="53">
        <v>38425</v>
      </c>
      <c r="D35" s="52">
        <f t="shared" si="2"/>
        <v>-4</v>
      </c>
      <c r="E35" s="65">
        <f t="shared" si="3"/>
        <v>-0.00010409889394925179</v>
      </c>
    </row>
    <row r="36" spans="1:5" ht="14.25" thickBot="1">
      <c r="A36" s="55" t="s">
        <v>19</v>
      </c>
      <c r="B36" s="57">
        <v>5096</v>
      </c>
      <c r="C36" s="57">
        <v>5096</v>
      </c>
      <c r="D36" s="56">
        <f t="shared" si="2"/>
        <v>0</v>
      </c>
      <c r="E36" s="73">
        <f t="shared" si="3"/>
        <v>0</v>
      </c>
    </row>
    <row r="37" spans="1:5" ht="14.25" thickTop="1">
      <c r="A37" s="59" t="s">
        <v>4</v>
      </c>
      <c r="B37" s="60">
        <f>SUM(B30:B36)</f>
        <v>126219</v>
      </c>
      <c r="C37" s="62">
        <f>SUM(C30:C36)</f>
        <v>126286</v>
      </c>
      <c r="D37" s="69">
        <f>SUM(D30:D36)</f>
        <v>-67</v>
      </c>
      <c r="E37" s="74">
        <f t="shared" si="3"/>
        <v>-0.0005305417861045563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85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27438</v>
      </c>
      <c r="C5" s="48">
        <v>59020</v>
      </c>
      <c r="D5" s="48">
        <v>28813</v>
      </c>
      <c r="E5" s="49">
        <v>30207</v>
      </c>
      <c r="F5" s="50"/>
      <c r="G5" s="50"/>
      <c r="H5" s="50"/>
      <c r="I5" s="50"/>
    </row>
    <row r="6" spans="1:9" ht="18" customHeight="1">
      <c r="A6" s="51" t="s">
        <v>14</v>
      </c>
      <c r="B6" s="52">
        <v>3728</v>
      </c>
      <c r="C6" s="53">
        <v>8024</v>
      </c>
      <c r="D6" s="53">
        <v>3762</v>
      </c>
      <c r="E6" s="54">
        <v>4262</v>
      </c>
      <c r="F6" s="50"/>
      <c r="G6" s="50"/>
      <c r="H6" s="50"/>
      <c r="I6" s="50"/>
    </row>
    <row r="7" spans="1:9" ht="18" customHeight="1">
      <c r="A7" s="51" t="s">
        <v>15</v>
      </c>
      <c r="B7" s="52">
        <v>2133</v>
      </c>
      <c r="C7" s="53">
        <v>4092</v>
      </c>
      <c r="D7" s="53">
        <v>1947</v>
      </c>
      <c r="E7" s="54">
        <v>2145</v>
      </c>
      <c r="F7" s="50"/>
      <c r="G7" s="50"/>
      <c r="H7" s="50"/>
      <c r="I7" s="50"/>
    </row>
    <row r="8" spans="1:9" ht="18" customHeight="1">
      <c r="A8" s="51" t="s">
        <v>16</v>
      </c>
      <c r="B8" s="52">
        <v>3657</v>
      </c>
      <c r="C8" s="53">
        <v>6665</v>
      </c>
      <c r="D8" s="53">
        <v>3098</v>
      </c>
      <c r="E8" s="54">
        <v>3567</v>
      </c>
      <c r="F8" s="50"/>
      <c r="G8" s="50"/>
      <c r="H8" s="50"/>
      <c r="I8" s="50"/>
    </row>
    <row r="9" spans="1:9" ht="18" customHeight="1">
      <c r="A9" s="46" t="s">
        <v>17</v>
      </c>
      <c r="B9" s="47">
        <v>2460</v>
      </c>
      <c r="C9" s="48">
        <v>4661</v>
      </c>
      <c r="D9" s="48">
        <v>2168</v>
      </c>
      <c r="E9" s="49">
        <v>2493</v>
      </c>
      <c r="F9" s="50"/>
      <c r="G9" s="50"/>
      <c r="H9" s="50"/>
      <c r="I9" s="50"/>
    </row>
    <row r="10" spans="1:9" ht="18" customHeight="1">
      <c r="A10" s="51" t="s">
        <v>18</v>
      </c>
      <c r="B10" s="52">
        <v>18112</v>
      </c>
      <c r="C10" s="53">
        <v>38248</v>
      </c>
      <c r="D10" s="53">
        <v>18247</v>
      </c>
      <c r="E10" s="54">
        <v>20001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2694</v>
      </c>
      <c r="C11" s="57">
        <v>5045</v>
      </c>
      <c r="D11" s="57">
        <v>2431</v>
      </c>
      <c r="E11" s="58">
        <v>2614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60222</v>
      </c>
      <c r="C12" s="61">
        <f>SUM(C5:C11)</f>
        <v>125755</v>
      </c>
      <c r="D12" s="61">
        <f>SUM(D5:D11)</f>
        <v>60466</v>
      </c>
      <c r="E12" s="62">
        <f>SUM(E5:E11)</f>
        <v>65289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27438</v>
      </c>
      <c r="C18" s="49">
        <v>27373</v>
      </c>
      <c r="D18" s="47">
        <f aca="true" t="shared" si="0" ref="D18:D24">+B18-C18</f>
        <v>65</v>
      </c>
      <c r="E18" s="65">
        <f aca="true" t="shared" si="1" ref="E18:E25">+D18/C18</f>
        <v>0.002374602710700325</v>
      </c>
    </row>
    <row r="19" spans="1:5" ht="13.5">
      <c r="A19" s="51" t="s">
        <v>14</v>
      </c>
      <c r="B19" s="52">
        <v>3728</v>
      </c>
      <c r="C19" s="54">
        <v>3716</v>
      </c>
      <c r="D19" s="47">
        <f t="shared" si="0"/>
        <v>12</v>
      </c>
      <c r="E19" s="66">
        <f t="shared" si="1"/>
        <v>0.0032292787944025836</v>
      </c>
    </row>
    <row r="20" spans="1:5" ht="13.5">
      <c r="A20" s="51" t="s">
        <v>15</v>
      </c>
      <c r="B20" s="52">
        <v>2133</v>
      </c>
      <c r="C20" s="54">
        <v>2138</v>
      </c>
      <c r="D20" s="52">
        <f t="shared" si="0"/>
        <v>-5</v>
      </c>
      <c r="E20" s="66">
        <f t="shared" si="1"/>
        <v>-0.0023386342376052385</v>
      </c>
    </row>
    <row r="21" spans="1:5" ht="13.5">
      <c r="A21" s="51" t="s">
        <v>16</v>
      </c>
      <c r="B21" s="52">
        <v>3657</v>
      </c>
      <c r="C21" s="54">
        <v>3677</v>
      </c>
      <c r="D21" s="52">
        <f t="shared" si="0"/>
        <v>-20</v>
      </c>
      <c r="E21" s="66">
        <f t="shared" si="1"/>
        <v>-0.005439216752787599</v>
      </c>
    </row>
    <row r="22" spans="1:5" ht="13.5">
      <c r="A22" s="46" t="s">
        <v>17</v>
      </c>
      <c r="B22" s="47">
        <v>2460</v>
      </c>
      <c r="C22" s="49">
        <v>2455</v>
      </c>
      <c r="D22" s="47">
        <f t="shared" si="0"/>
        <v>5</v>
      </c>
      <c r="E22" s="65">
        <f t="shared" si="1"/>
        <v>0.002036659877800407</v>
      </c>
    </row>
    <row r="23" spans="1:5" ht="13.5">
      <c r="A23" s="51" t="s">
        <v>18</v>
      </c>
      <c r="B23" s="52">
        <v>18112</v>
      </c>
      <c r="C23" s="54">
        <v>18159</v>
      </c>
      <c r="D23" s="52">
        <f t="shared" si="0"/>
        <v>-47</v>
      </c>
      <c r="E23" s="66">
        <f t="shared" si="1"/>
        <v>-0.0025882482515557025</v>
      </c>
    </row>
    <row r="24" spans="1:5" ht="14.25" thickBot="1">
      <c r="A24" s="55" t="s">
        <v>19</v>
      </c>
      <c r="B24" s="56">
        <v>2694</v>
      </c>
      <c r="C24" s="58">
        <v>2699</v>
      </c>
      <c r="D24" s="56">
        <f t="shared" si="0"/>
        <v>-5</v>
      </c>
      <c r="E24" s="67">
        <f t="shared" si="1"/>
        <v>-0.001852537977028529</v>
      </c>
    </row>
    <row r="25" spans="1:5" ht="14.25" thickTop="1">
      <c r="A25" s="59" t="s">
        <v>4</v>
      </c>
      <c r="B25" s="68">
        <f>SUM(B18:B24)</f>
        <v>60222</v>
      </c>
      <c r="C25" s="62">
        <f>SUM(C18:C24)</f>
        <v>60217</v>
      </c>
      <c r="D25" s="69">
        <f>SUM(D18:D24)</f>
        <v>5</v>
      </c>
      <c r="E25" s="70">
        <f t="shared" si="1"/>
        <v>8.303303053954864E-05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59020</v>
      </c>
      <c r="C30" s="48">
        <v>59142</v>
      </c>
      <c r="D30" s="47">
        <f aca="true" t="shared" si="2" ref="D30:D36">+B30-C30</f>
        <v>-122</v>
      </c>
      <c r="E30" s="65">
        <f aca="true" t="shared" si="3" ref="E30:E37">+D30/C30</f>
        <v>-0.002062831828480606</v>
      </c>
    </row>
    <row r="31" spans="1:5" ht="13.5">
      <c r="A31" s="51" t="s">
        <v>14</v>
      </c>
      <c r="B31" s="53">
        <v>8024</v>
      </c>
      <c r="C31" s="53">
        <v>8039</v>
      </c>
      <c r="D31" s="52">
        <f t="shared" si="2"/>
        <v>-15</v>
      </c>
      <c r="E31" s="65">
        <f t="shared" si="3"/>
        <v>-0.0018659037193680806</v>
      </c>
    </row>
    <row r="32" spans="1:5" ht="13.5">
      <c r="A32" s="51" t="s">
        <v>15</v>
      </c>
      <c r="B32" s="53">
        <v>4092</v>
      </c>
      <c r="C32" s="53">
        <v>4132</v>
      </c>
      <c r="D32" s="52">
        <f t="shared" si="2"/>
        <v>-40</v>
      </c>
      <c r="E32" s="65">
        <f t="shared" si="3"/>
        <v>-0.00968054211035818</v>
      </c>
    </row>
    <row r="33" spans="1:5" ht="13.5">
      <c r="A33" s="51" t="s">
        <v>16</v>
      </c>
      <c r="B33" s="53">
        <v>6665</v>
      </c>
      <c r="C33" s="53">
        <v>6716</v>
      </c>
      <c r="D33" s="52">
        <f t="shared" si="2"/>
        <v>-51</v>
      </c>
      <c r="E33" s="65">
        <f t="shared" si="3"/>
        <v>-0.0075938058368076235</v>
      </c>
    </row>
    <row r="34" spans="1:5" ht="13.5">
      <c r="A34" s="46" t="s">
        <v>17</v>
      </c>
      <c r="B34" s="48">
        <v>4661</v>
      </c>
      <c r="C34" s="48">
        <v>4673</v>
      </c>
      <c r="D34" s="47">
        <f t="shared" si="2"/>
        <v>-12</v>
      </c>
      <c r="E34" s="65">
        <f t="shared" si="3"/>
        <v>-0.0025679435052428845</v>
      </c>
    </row>
    <row r="35" spans="1:5" ht="13.5">
      <c r="A35" s="51" t="s">
        <v>18</v>
      </c>
      <c r="B35" s="53">
        <v>38248</v>
      </c>
      <c r="C35" s="53">
        <v>38421</v>
      </c>
      <c r="D35" s="52">
        <f t="shared" si="2"/>
        <v>-173</v>
      </c>
      <c r="E35" s="65">
        <f t="shared" si="3"/>
        <v>-0.004502745894172458</v>
      </c>
    </row>
    <row r="36" spans="1:5" ht="14.25" thickBot="1">
      <c r="A36" s="55" t="s">
        <v>19</v>
      </c>
      <c r="B36" s="57">
        <v>5045</v>
      </c>
      <c r="C36" s="57">
        <v>5096</v>
      </c>
      <c r="D36" s="56">
        <f t="shared" si="2"/>
        <v>-51</v>
      </c>
      <c r="E36" s="73">
        <f t="shared" si="3"/>
        <v>-0.010007849293563579</v>
      </c>
    </row>
    <row r="37" spans="1:5" ht="14.25" thickTop="1">
      <c r="A37" s="59" t="s">
        <v>4</v>
      </c>
      <c r="B37" s="60">
        <f>SUM(B30:B36)</f>
        <v>125755</v>
      </c>
      <c r="C37" s="62">
        <f>SUM(C30:C36)</f>
        <v>126219</v>
      </c>
      <c r="D37" s="69">
        <f>SUM(D30:D36)</f>
        <v>-464</v>
      </c>
      <c r="E37" s="74">
        <f t="shared" si="3"/>
        <v>-0.0036761501834113725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86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28072</v>
      </c>
      <c r="C5" s="48">
        <v>59559</v>
      </c>
      <c r="D5" s="48">
        <v>29356</v>
      </c>
      <c r="E5" s="49">
        <v>30203</v>
      </c>
      <c r="F5" s="50"/>
      <c r="G5" s="50"/>
      <c r="H5" s="50"/>
      <c r="I5" s="50"/>
    </row>
    <row r="6" spans="1:9" ht="18" customHeight="1">
      <c r="A6" s="51" t="s">
        <v>14</v>
      </c>
      <c r="B6" s="52">
        <v>3737</v>
      </c>
      <c r="C6" s="53">
        <v>8009</v>
      </c>
      <c r="D6" s="53">
        <v>3751</v>
      </c>
      <c r="E6" s="54">
        <v>4258</v>
      </c>
      <c r="F6" s="50"/>
      <c r="G6" s="50"/>
      <c r="H6" s="50"/>
      <c r="I6" s="50"/>
    </row>
    <row r="7" spans="1:9" ht="18" customHeight="1">
      <c r="A7" s="51" t="s">
        <v>15</v>
      </c>
      <c r="B7" s="52">
        <v>2131</v>
      </c>
      <c r="C7" s="53">
        <v>4076</v>
      </c>
      <c r="D7" s="53">
        <v>1941</v>
      </c>
      <c r="E7" s="54">
        <v>2135</v>
      </c>
      <c r="F7" s="50"/>
      <c r="G7" s="50"/>
      <c r="H7" s="50"/>
      <c r="I7" s="50"/>
    </row>
    <row r="8" spans="1:9" ht="18" customHeight="1">
      <c r="A8" s="51" t="s">
        <v>16</v>
      </c>
      <c r="B8" s="52">
        <v>3663</v>
      </c>
      <c r="C8" s="53">
        <v>6632</v>
      </c>
      <c r="D8" s="53">
        <v>3092</v>
      </c>
      <c r="E8" s="54">
        <v>3540</v>
      </c>
      <c r="F8" s="50"/>
      <c r="G8" s="50"/>
      <c r="H8" s="50"/>
      <c r="I8" s="50"/>
    </row>
    <row r="9" spans="1:9" ht="18" customHeight="1">
      <c r="A9" s="46" t="s">
        <v>17</v>
      </c>
      <c r="B9" s="47">
        <v>2459</v>
      </c>
      <c r="C9" s="48">
        <v>4644</v>
      </c>
      <c r="D9" s="48">
        <v>2150</v>
      </c>
      <c r="E9" s="49">
        <v>2494</v>
      </c>
      <c r="F9" s="50"/>
      <c r="G9" s="50"/>
      <c r="H9" s="50"/>
      <c r="I9" s="50"/>
    </row>
    <row r="10" spans="1:9" ht="18" customHeight="1">
      <c r="A10" s="51" t="s">
        <v>18</v>
      </c>
      <c r="B10" s="52">
        <v>18275</v>
      </c>
      <c r="C10" s="53">
        <v>38345</v>
      </c>
      <c r="D10" s="53">
        <v>18327</v>
      </c>
      <c r="E10" s="54">
        <v>20018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2692</v>
      </c>
      <c r="C11" s="57">
        <v>5013</v>
      </c>
      <c r="D11" s="57">
        <v>2416</v>
      </c>
      <c r="E11" s="58">
        <v>2597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61029</v>
      </c>
      <c r="C12" s="61">
        <f>SUM(C5:C11)</f>
        <v>126278</v>
      </c>
      <c r="D12" s="61">
        <f>SUM(D5:D11)</f>
        <v>61033</v>
      </c>
      <c r="E12" s="62">
        <f>SUM(E5:E11)</f>
        <v>65245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28072</v>
      </c>
      <c r="C18" s="49">
        <v>27438</v>
      </c>
      <c r="D18" s="47">
        <f aca="true" t="shared" si="0" ref="D18:D24">+B18-C18</f>
        <v>634</v>
      </c>
      <c r="E18" s="65">
        <f aca="true" t="shared" si="1" ref="E18:E25">+D18/C18</f>
        <v>0.023106640425687004</v>
      </c>
    </row>
    <row r="19" spans="1:5" ht="13.5">
      <c r="A19" s="51" t="s">
        <v>14</v>
      </c>
      <c r="B19" s="52">
        <v>3737</v>
      </c>
      <c r="C19" s="54">
        <v>3728</v>
      </c>
      <c r="D19" s="47">
        <f t="shared" si="0"/>
        <v>9</v>
      </c>
      <c r="E19" s="66">
        <f t="shared" si="1"/>
        <v>0.0024141630901287556</v>
      </c>
    </row>
    <row r="20" spans="1:5" ht="13.5">
      <c r="A20" s="51" t="s">
        <v>15</v>
      </c>
      <c r="B20" s="52">
        <v>2131</v>
      </c>
      <c r="C20" s="54">
        <v>2133</v>
      </c>
      <c r="D20" s="52">
        <f t="shared" si="0"/>
        <v>-2</v>
      </c>
      <c r="E20" s="66">
        <f t="shared" si="1"/>
        <v>-0.0009376465072667605</v>
      </c>
    </row>
    <row r="21" spans="1:5" ht="13.5">
      <c r="A21" s="51" t="s">
        <v>16</v>
      </c>
      <c r="B21" s="52">
        <v>3663</v>
      </c>
      <c r="C21" s="54">
        <v>3657</v>
      </c>
      <c r="D21" s="52">
        <f t="shared" si="0"/>
        <v>6</v>
      </c>
      <c r="E21" s="66">
        <f t="shared" si="1"/>
        <v>0.0016406890894175555</v>
      </c>
    </row>
    <row r="22" spans="1:5" ht="13.5">
      <c r="A22" s="46" t="s">
        <v>17</v>
      </c>
      <c r="B22" s="47">
        <v>2459</v>
      </c>
      <c r="C22" s="49">
        <v>2460</v>
      </c>
      <c r="D22" s="47">
        <f t="shared" si="0"/>
        <v>-1</v>
      </c>
      <c r="E22" s="65">
        <f t="shared" si="1"/>
        <v>-0.0004065040650406504</v>
      </c>
    </row>
    <row r="23" spans="1:5" ht="13.5">
      <c r="A23" s="51" t="s">
        <v>18</v>
      </c>
      <c r="B23" s="52">
        <v>18275</v>
      </c>
      <c r="C23" s="54">
        <v>18112</v>
      </c>
      <c r="D23" s="52">
        <f t="shared" si="0"/>
        <v>163</v>
      </c>
      <c r="E23" s="66">
        <f t="shared" si="1"/>
        <v>0.008999558303886926</v>
      </c>
    </row>
    <row r="24" spans="1:5" ht="14.25" thickBot="1">
      <c r="A24" s="55" t="s">
        <v>19</v>
      </c>
      <c r="B24" s="56">
        <v>2692</v>
      </c>
      <c r="C24" s="58">
        <v>2694</v>
      </c>
      <c r="D24" s="56">
        <f t="shared" si="0"/>
        <v>-2</v>
      </c>
      <c r="E24" s="67">
        <f t="shared" si="1"/>
        <v>-0.0007423904974016332</v>
      </c>
    </row>
    <row r="25" spans="1:5" ht="14.25" thickTop="1">
      <c r="A25" s="59" t="s">
        <v>4</v>
      </c>
      <c r="B25" s="68">
        <f>SUM(B18:B24)</f>
        <v>61029</v>
      </c>
      <c r="C25" s="62">
        <f>SUM(C18:C24)</f>
        <v>60222</v>
      </c>
      <c r="D25" s="69">
        <f>SUM(D18:D24)</f>
        <v>807</v>
      </c>
      <c r="E25" s="70">
        <f t="shared" si="1"/>
        <v>0.013400418451728605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59559</v>
      </c>
      <c r="C30" s="48">
        <v>59020</v>
      </c>
      <c r="D30" s="47">
        <f aca="true" t="shared" si="2" ref="D30:D36">+B30-C30</f>
        <v>539</v>
      </c>
      <c r="E30" s="65">
        <f aca="true" t="shared" si="3" ref="E30:E37">+D30/C30</f>
        <v>0.009132497458488648</v>
      </c>
    </row>
    <row r="31" spans="1:5" ht="13.5">
      <c r="A31" s="51" t="s">
        <v>14</v>
      </c>
      <c r="B31" s="53">
        <v>8009</v>
      </c>
      <c r="C31" s="53">
        <v>8024</v>
      </c>
      <c r="D31" s="52">
        <f t="shared" si="2"/>
        <v>-15</v>
      </c>
      <c r="E31" s="65">
        <f t="shared" si="3"/>
        <v>-0.0018693918245264206</v>
      </c>
    </row>
    <row r="32" spans="1:5" ht="13.5">
      <c r="A32" s="51" t="s">
        <v>15</v>
      </c>
      <c r="B32" s="53">
        <v>4076</v>
      </c>
      <c r="C32" s="53">
        <v>4092</v>
      </c>
      <c r="D32" s="52">
        <f t="shared" si="2"/>
        <v>-16</v>
      </c>
      <c r="E32" s="65">
        <f t="shared" si="3"/>
        <v>-0.0039100684261974585</v>
      </c>
    </row>
    <row r="33" spans="1:5" ht="13.5">
      <c r="A33" s="51" t="s">
        <v>16</v>
      </c>
      <c r="B33" s="53">
        <v>6632</v>
      </c>
      <c r="C33" s="53">
        <v>6665</v>
      </c>
      <c r="D33" s="52">
        <f t="shared" si="2"/>
        <v>-33</v>
      </c>
      <c r="E33" s="65">
        <f t="shared" si="3"/>
        <v>-0.0049512378094523635</v>
      </c>
    </row>
    <row r="34" spans="1:5" ht="13.5">
      <c r="A34" s="46" t="s">
        <v>17</v>
      </c>
      <c r="B34" s="48">
        <v>4644</v>
      </c>
      <c r="C34" s="48">
        <v>4661</v>
      </c>
      <c r="D34" s="47">
        <f t="shared" si="2"/>
        <v>-17</v>
      </c>
      <c r="E34" s="65">
        <f t="shared" si="3"/>
        <v>-0.0036472859901308732</v>
      </c>
    </row>
    <row r="35" spans="1:5" ht="13.5">
      <c r="A35" s="51" t="s">
        <v>18</v>
      </c>
      <c r="B35" s="53">
        <v>38345</v>
      </c>
      <c r="C35" s="53">
        <v>38248</v>
      </c>
      <c r="D35" s="52">
        <f t="shared" si="2"/>
        <v>97</v>
      </c>
      <c r="E35" s="65">
        <f t="shared" si="3"/>
        <v>0.0025360803179251203</v>
      </c>
    </row>
    <row r="36" spans="1:5" ht="14.25" thickBot="1">
      <c r="A36" s="55" t="s">
        <v>19</v>
      </c>
      <c r="B36" s="57">
        <v>5013</v>
      </c>
      <c r="C36" s="57">
        <v>5045</v>
      </c>
      <c r="D36" s="56">
        <f t="shared" si="2"/>
        <v>-32</v>
      </c>
      <c r="E36" s="73">
        <f t="shared" si="3"/>
        <v>-0.006342913776015857</v>
      </c>
    </row>
    <row r="37" spans="1:5" ht="14.25" thickTop="1">
      <c r="A37" s="59" t="s">
        <v>4</v>
      </c>
      <c r="B37" s="60">
        <f>SUM(B30:B36)</f>
        <v>126278</v>
      </c>
      <c r="C37" s="62">
        <f>SUM(C30:C36)</f>
        <v>125755</v>
      </c>
      <c r="D37" s="69">
        <f>SUM(D30:D36)</f>
        <v>523</v>
      </c>
      <c r="E37" s="74">
        <f t="shared" si="3"/>
        <v>0.0041588803626098365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87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28064</v>
      </c>
      <c r="C5" s="48">
        <v>59545</v>
      </c>
      <c r="D5" s="48">
        <v>29363</v>
      </c>
      <c r="E5" s="49">
        <v>30182</v>
      </c>
      <c r="F5" s="50"/>
      <c r="G5" s="50"/>
      <c r="H5" s="50"/>
      <c r="I5" s="50"/>
    </row>
    <row r="6" spans="1:9" ht="18" customHeight="1">
      <c r="A6" s="51" t="s">
        <v>14</v>
      </c>
      <c r="B6" s="52">
        <v>3737</v>
      </c>
      <c r="C6" s="53">
        <v>8005</v>
      </c>
      <c r="D6" s="53">
        <v>3749</v>
      </c>
      <c r="E6" s="54">
        <v>4256</v>
      </c>
      <c r="F6" s="50"/>
      <c r="G6" s="50"/>
      <c r="H6" s="50"/>
      <c r="I6" s="50"/>
    </row>
    <row r="7" spans="1:9" ht="18" customHeight="1">
      <c r="A7" s="51" t="s">
        <v>15</v>
      </c>
      <c r="B7" s="52">
        <v>2133</v>
      </c>
      <c r="C7" s="53">
        <v>4071</v>
      </c>
      <c r="D7" s="53">
        <v>1944</v>
      </c>
      <c r="E7" s="54">
        <v>2127</v>
      </c>
      <c r="F7" s="50"/>
      <c r="G7" s="50"/>
      <c r="H7" s="50"/>
      <c r="I7" s="50"/>
    </row>
    <row r="8" spans="1:9" ht="18" customHeight="1">
      <c r="A8" s="51" t="s">
        <v>16</v>
      </c>
      <c r="B8" s="52">
        <v>3654</v>
      </c>
      <c r="C8" s="53">
        <v>6621</v>
      </c>
      <c r="D8" s="53">
        <v>3082</v>
      </c>
      <c r="E8" s="54">
        <v>3539</v>
      </c>
      <c r="F8" s="50"/>
      <c r="G8" s="50"/>
      <c r="H8" s="50"/>
      <c r="I8" s="50"/>
    </row>
    <row r="9" spans="1:9" ht="18" customHeight="1">
      <c r="A9" s="46" t="s">
        <v>17</v>
      </c>
      <c r="B9" s="47">
        <v>2458</v>
      </c>
      <c r="C9" s="48">
        <v>4642</v>
      </c>
      <c r="D9" s="48">
        <v>2153</v>
      </c>
      <c r="E9" s="49">
        <v>2489</v>
      </c>
      <c r="F9" s="50"/>
      <c r="G9" s="50"/>
      <c r="H9" s="50"/>
      <c r="I9" s="50"/>
    </row>
    <row r="10" spans="1:9" ht="18" customHeight="1">
      <c r="A10" s="51" t="s">
        <v>18</v>
      </c>
      <c r="B10" s="52">
        <v>18293</v>
      </c>
      <c r="C10" s="53">
        <v>38370</v>
      </c>
      <c r="D10" s="53">
        <v>18340</v>
      </c>
      <c r="E10" s="54">
        <v>20030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2684</v>
      </c>
      <c r="C11" s="57">
        <v>5003</v>
      </c>
      <c r="D11" s="57">
        <v>2415</v>
      </c>
      <c r="E11" s="58">
        <v>2588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61023</v>
      </c>
      <c r="C12" s="61">
        <f>SUM(C5:C11)</f>
        <v>126257</v>
      </c>
      <c r="D12" s="61">
        <f>SUM(D5:D11)</f>
        <v>61046</v>
      </c>
      <c r="E12" s="62">
        <f>SUM(E5:E11)</f>
        <v>65211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28064</v>
      </c>
      <c r="C18" s="49">
        <v>28072</v>
      </c>
      <c r="D18" s="47">
        <f aca="true" t="shared" si="0" ref="D18:D24">+B18-C18</f>
        <v>-8</v>
      </c>
      <c r="E18" s="65">
        <f aca="true" t="shared" si="1" ref="E18:E25">+D18/C18</f>
        <v>-0.00028498147620404675</v>
      </c>
    </row>
    <row r="19" spans="1:5" ht="13.5">
      <c r="A19" s="51" t="s">
        <v>14</v>
      </c>
      <c r="B19" s="52">
        <v>3737</v>
      </c>
      <c r="C19" s="54">
        <v>3737</v>
      </c>
      <c r="D19" s="47">
        <f t="shared" si="0"/>
        <v>0</v>
      </c>
      <c r="E19" s="66">
        <f t="shared" si="1"/>
        <v>0</v>
      </c>
    </row>
    <row r="20" spans="1:5" ht="13.5">
      <c r="A20" s="51" t="s">
        <v>15</v>
      </c>
      <c r="B20" s="52">
        <v>2133</v>
      </c>
      <c r="C20" s="54">
        <v>2131</v>
      </c>
      <c r="D20" s="52">
        <f t="shared" si="0"/>
        <v>2</v>
      </c>
      <c r="E20" s="66">
        <f t="shared" si="1"/>
        <v>0.0009385265133740028</v>
      </c>
    </row>
    <row r="21" spans="1:5" ht="13.5">
      <c r="A21" s="51" t="s">
        <v>16</v>
      </c>
      <c r="B21" s="52">
        <v>3654</v>
      </c>
      <c r="C21" s="54">
        <v>3663</v>
      </c>
      <c r="D21" s="52">
        <f t="shared" si="0"/>
        <v>-9</v>
      </c>
      <c r="E21" s="66">
        <f t="shared" si="1"/>
        <v>-0.002457002457002457</v>
      </c>
    </row>
    <row r="22" spans="1:5" ht="13.5">
      <c r="A22" s="46" t="s">
        <v>17</v>
      </c>
      <c r="B22" s="47">
        <v>2458</v>
      </c>
      <c r="C22" s="49">
        <v>2459</v>
      </c>
      <c r="D22" s="47">
        <f t="shared" si="0"/>
        <v>-1</v>
      </c>
      <c r="E22" s="65">
        <f t="shared" si="1"/>
        <v>-0.00040666937779585197</v>
      </c>
    </row>
    <row r="23" spans="1:5" ht="13.5">
      <c r="A23" s="51" t="s">
        <v>18</v>
      </c>
      <c r="B23" s="52">
        <v>18293</v>
      </c>
      <c r="C23" s="54">
        <v>18275</v>
      </c>
      <c r="D23" s="52">
        <f t="shared" si="0"/>
        <v>18</v>
      </c>
      <c r="E23" s="66">
        <f t="shared" si="1"/>
        <v>0.000984952120383037</v>
      </c>
    </row>
    <row r="24" spans="1:5" ht="14.25" thickBot="1">
      <c r="A24" s="55" t="s">
        <v>19</v>
      </c>
      <c r="B24" s="56">
        <v>2684</v>
      </c>
      <c r="C24" s="58">
        <v>2692</v>
      </c>
      <c r="D24" s="56">
        <f t="shared" si="0"/>
        <v>-8</v>
      </c>
      <c r="E24" s="67">
        <f t="shared" si="1"/>
        <v>-0.0029717682020802376</v>
      </c>
    </row>
    <row r="25" spans="1:5" ht="14.25" thickTop="1">
      <c r="A25" s="59" t="s">
        <v>4</v>
      </c>
      <c r="B25" s="68">
        <f>SUM(B18:B24)</f>
        <v>61023</v>
      </c>
      <c r="C25" s="62">
        <f>SUM(C18:C24)</f>
        <v>61029</v>
      </c>
      <c r="D25" s="69">
        <f>SUM(D18:D24)</f>
        <v>-6</v>
      </c>
      <c r="E25" s="70">
        <f t="shared" si="1"/>
        <v>-9.83139163348572E-05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59545</v>
      </c>
      <c r="C30" s="48">
        <v>59559</v>
      </c>
      <c r="D30" s="47">
        <f aca="true" t="shared" si="2" ref="D30:D36">+B30-C30</f>
        <v>-14</v>
      </c>
      <c r="E30" s="65">
        <f aca="true" t="shared" si="3" ref="E30:E37">+D30/C30</f>
        <v>-0.0002350610319179301</v>
      </c>
    </row>
    <row r="31" spans="1:5" ht="13.5">
      <c r="A31" s="51" t="s">
        <v>14</v>
      </c>
      <c r="B31" s="53">
        <v>8005</v>
      </c>
      <c r="C31" s="53">
        <v>8009</v>
      </c>
      <c r="D31" s="52">
        <f t="shared" si="2"/>
        <v>-4</v>
      </c>
      <c r="E31" s="65">
        <f t="shared" si="3"/>
        <v>-0.000499438132101386</v>
      </c>
    </row>
    <row r="32" spans="1:5" ht="13.5">
      <c r="A32" s="51" t="s">
        <v>15</v>
      </c>
      <c r="B32" s="53">
        <v>4071</v>
      </c>
      <c r="C32" s="53">
        <v>4076</v>
      </c>
      <c r="D32" s="52">
        <f t="shared" si="2"/>
        <v>-5</v>
      </c>
      <c r="E32" s="65">
        <f t="shared" si="3"/>
        <v>-0.0012266928361138372</v>
      </c>
    </row>
    <row r="33" spans="1:5" ht="13.5">
      <c r="A33" s="51" t="s">
        <v>16</v>
      </c>
      <c r="B33" s="53">
        <v>6621</v>
      </c>
      <c r="C33" s="53">
        <v>6632</v>
      </c>
      <c r="D33" s="52">
        <f t="shared" si="2"/>
        <v>-11</v>
      </c>
      <c r="E33" s="65">
        <f t="shared" si="3"/>
        <v>-0.0016586248492159229</v>
      </c>
    </row>
    <row r="34" spans="1:5" ht="13.5">
      <c r="A34" s="46" t="s">
        <v>17</v>
      </c>
      <c r="B34" s="48">
        <v>4642</v>
      </c>
      <c r="C34" s="48">
        <v>4644</v>
      </c>
      <c r="D34" s="47">
        <f t="shared" si="2"/>
        <v>-2</v>
      </c>
      <c r="E34" s="65">
        <f t="shared" si="3"/>
        <v>-0.0004306632213608958</v>
      </c>
    </row>
    <row r="35" spans="1:5" ht="13.5">
      <c r="A35" s="51" t="s">
        <v>18</v>
      </c>
      <c r="B35" s="53">
        <v>38370</v>
      </c>
      <c r="C35" s="53">
        <v>38345</v>
      </c>
      <c r="D35" s="52">
        <f t="shared" si="2"/>
        <v>25</v>
      </c>
      <c r="E35" s="65">
        <f t="shared" si="3"/>
        <v>0.0006519754857217369</v>
      </c>
    </row>
    <row r="36" spans="1:5" ht="14.25" thickBot="1">
      <c r="A36" s="55" t="s">
        <v>19</v>
      </c>
      <c r="B36" s="57">
        <v>5003</v>
      </c>
      <c r="C36" s="57">
        <v>5013</v>
      </c>
      <c r="D36" s="56">
        <f t="shared" si="2"/>
        <v>-10</v>
      </c>
      <c r="E36" s="73">
        <f t="shared" si="3"/>
        <v>-0.001994813484939158</v>
      </c>
    </row>
    <row r="37" spans="1:5" ht="14.25" thickTop="1">
      <c r="A37" s="59" t="s">
        <v>4</v>
      </c>
      <c r="B37" s="60">
        <f>SUM(B30:B36)</f>
        <v>126257</v>
      </c>
      <c r="C37" s="62">
        <f>SUM(C30:C36)</f>
        <v>126278</v>
      </c>
      <c r="D37" s="69">
        <f>SUM(D30:D36)</f>
        <v>-21</v>
      </c>
      <c r="E37" s="74">
        <f t="shared" si="3"/>
        <v>-0.00016629975134227658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88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28076</v>
      </c>
      <c r="C5" s="48">
        <v>59577</v>
      </c>
      <c r="D5" s="48">
        <v>29358</v>
      </c>
      <c r="E5" s="49">
        <v>30219</v>
      </c>
      <c r="F5" s="50"/>
      <c r="G5" s="50"/>
      <c r="H5" s="50"/>
      <c r="I5" s="50"/>
    </row>
    <row r="6" spans="1:9" ht="18" customHeight="1">
      <c r="A6" s="51" t="s">
        <v>14</v>
      </c>
      <c r="B6" s="52">
        <v>3732</v>
      </c>
      <c r="C6" s="53">
        <v>8000</v>
      </c>
      <c r="D6" s="53">
        <v>3748</v>
      </c>
      <c r="E6" s="54">
        <v>4252</v>
      </c>
      <c r="F6" s="50"/>
      <c r="G6" s="50"/>
      <c r="H6" s="50"/>
      <c r="I6" s="50"/>
    </row>
    <row r="7" spans="1:9" ht="18" customHeight="1">
      <c r="A7" s="51" t="s">
        <v>15</v>
      </c>
      <c r="B7" s="52">
        <v>2136</v>
      </c>
      <c r="C7" s="53">
        <v>4076</v>
      </c>
      <c r="D7" s="53">
        <v>1948</v>
      </c>
      <c r="E7" s="54">
        <v>2128</v>
      </c>
      <c r="F7" s="50"/>
      <c r="G7" s="50"/>
      <c r="H7" s="50"/>
      <c r="I7" s="50"/>
    </row>
    <row r="8" spans="1:9" ht="18" customHeight="1">
      <c r="A8" s="51" t="s">
        <v>16</v>
      </c>
      <c r="B8" s="52">
        <v>3649</v>
      </c>
      <c r="C8" s="53">
        <v>6604</v>
      </c>
      <c r="D8" s="53">
        <v>3076</v>
      </c>
      <c r="E8" s="54">
        <v>3528</v>
      </c>
      <c r="F8" s="50"/>
      <c r="G8" s="50"/>
      <c r="H8" s="50"/>
      <c r="I8" s="50"/>
    </row>
    <row r="9" spans="1:9" ht="18" customHeight="1">
      <c r="A9" s="46" t="s">
        <v>17</v>
      </c>
      <c r="B9" s="47">
        <v>2459</v>
      </c>
      <c r="C9" s="48">
        <v>4642</v>
      </c>
      <c r="D9" s="48">
        <v>2152</v>
      </c>
      <c r="E9" s="49">
        <v>2490</v>
      </c>
      <c r="F9" s="50"/>
      <c r="G9" s="50"/>
      <c r="H9" s="50"/>
      <c r="I9" s="50"/>
    </row>
    <row r="10" spans="1:9" ht="18" customHeight="1">
      <c r="A10" s="51" t="s">
        <v>18</v>
      </c>
      <c r="B10" s="52">
        <v>18325</v>
      </c>
      <c r="C10" s="53">
        <v>38391</v>
      </c>
      <c r="D10" s="53">
        <v>18365</v>
      </c>
      <c r="E10" s="54">
        <v>20026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2677</v>
      </c>
      <c r="C11" s="57">
        <v>4991</v>
      </c>
      <c r="D11" s="57">
        <v>2407</v>
      </c>
      <c r="E11" s="58">
        <v>2584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61054</v>
      </c>
      <c r="C12" s="61">
        <f>SUM(C5:C11)</f>
        <v>126281</v>
      </c>
      <c r="D12" s="61">
        <f>SUM(D5:D11)</f>
        <v>61054</v>
      </c>
      <c r="E12" s="62">
        <f>SUM(E5:E11)</f>
        <v>65227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28076</v>
      </c>
      <c r="C18" s="49">
        <v>28064</v>
      </c>
      <c r="D18" s="47">
        <f aca="true" t="shared" si="0" ref="D18:D24">+B18-C18</f>
        <v>12</v>
      </c>
      <c r="E18" s="65">
        <f aca="true" t="shared" si="1" ref="E18:E25">+D18/C18</f>
        <v>0.00042759407069555304</v>
      </c>
    </row>
    <row r="19" spans="1:5" ht="13.5">
      <c r="A19" s="51" t="s">
        <v>14</v>
      </c>
      <c r="B19" s="52">
        <v>3732</v>
      </c>
      <c r="C19" s="54">
        <v>3737</v>
      </c>
      <c r="D19" s="47">
        <f t="shared" si="0"/>
        <v>-5</v>
      </c>
      <c r="E19" s="66">
        <f t="shared" si="1"/>
        <v>-0.001337971635001338</v>
      </c>
    </row>
    <row r="20" spans="1:5" ht="13.5">
      <c r="A20" s="51" t="s">
        <v>15</v>
      </c>
      <c r="B20" s="52">
        <v>2136</v>
      </c>
      <c r="C20" s="54">
        <v>2133</v>
      </c>
      <c r="D20" s="52">
        <f t="shared" si="0"/>
        <v>3</v>
      </c>
      <c r="E20" s="66">
        <f t="shared" si="1"/>
        <v>0.0014064697609001407</v>
      </c>
    </row>
    <row r="21" spans="1:5" ht="13.5">
      <c r="A21" s="51" t="s">
        <v>16</v>
      </c>
      <c r="B21" s="52">
        <v>3649</v>
      </c>
      <c r="C21" s="54">
        <v>3654</v>
      </c>
      <c r="D21" s="52">
        <f t="shared" si="0"/>
        <v>-5</v>
      </c>
      <c r="E21" s="66">
        <f t="shared" si="1"/>
        <v>-0.0013683634373289546</v>
      </c>
    </row>
    <row r="22" spans="1:5" ht="13.5">
      <c r="A22" s="46" t="s">
        <v>17</v>
      </c>
      <c r="B22" s="47">
        <v>2459</v>
      </c>
      <c r="C22" s="49">
        <v>2458</v>
      </c>
      <c r="D22" s="47">
        <f t="shared" si="0"/>
        <v>1</v>
      </c>
      <c r="E22" s="65">
        <f t="shared" si="1"/>
        <v>0.0004068348250610252</v>
      </c>
    </row>
    <row r="23" spans="1:5" ht="13.5">
      <c r="A23" s="51" t="s">
        <v>18</v>
      </c>
      <c r="B23" s="52">
        <v>18325</v>
      </c>
      <c r="C23" s="54">
        <v>18293</v>
      </c>
      <c r="D23" s="52">
        <f t="shared" si="0"/>
        <v>32</v>
      </c>
      <c r="E23" s="66">
        <f t="shared" si="1"/>
        <v>0.0017493030120811239</v>
      </c>
    </row>
    <row r="24" spans="1:5" ht="14.25" thickBot="1">
      <c r="A24" s="55" t="s">
        <v>19</v>
      </c>
      <c r="B24" s="56">
        <v>2677</v>
      </c>
      <c r="C24" s="58">
        <v>2684</v>
      </c>
      <c r="D24" s="56">
        <f t="shared" si="0"/>
        <v>-7</v>
      </c>
      <c r="E24" s="67">
        <f t="shared" si="1"/>
        <v>-0.0026080476900149033</v>
      </c>
    </row>
    <row r="25" spans="1:5" ht="14.25" thickTop="1">
      <c r="A25" s="59" t="s">
        <v>4</v>
      </c>
      <c r="B25" s="68">
        <f>SUM(B18:B24)</f>
        <v>61054</v>
      </c>
      <c r="C25" s="62">
        <f>SUM(C18:C24)</f>
        <v>61023</v>
      </c>
      <c r="D25" s="69">
        <f>SUM(D18:D24)</f>
        <v>31</v>
      </c>
      <c r="E25" s="70">
        <f t="shared" si="1"/>
        <v>0.0005080051783753666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59577</v>
      </c>
      <c r="C30" s="48">
        <v>59545</v>
      </c>
      <c r="D30" s="47">
        <f aca="true" t="shared" si="2" ref="D30:D36">+B30-C30</f>
        <v>32</v>
      </c>
      <c r="E30" s="65">
        <f aca="true" t="shared" si="3" ref="E30:E37">+D30/C30</f>
        <v>0.0005374086825090268</v>
      </c>
    </row>
    <row r="31" spans="1:5" ht="13.5">
      <c r="A31" s="51" t="s">
        <v>14</v>
      </c>
      <c r="B31" s="53">
        <v>8000</v>
      </c>
      <c r="C31" s="53">
        <v>8005</v>
      </c>
      <c r="D31" s="52">
        <f t="shared" si="2"/>
        <v>-5</v>
      </c>
      <c r="E31" s="65">
        <f t="shared" si="3"/>
        <v>-0.0006246096189881324</v>
      </c>
    </row>
    <row r="32" spans="1:5" ht="13.5">
      <c r="A32" s="51" t="s">
        <v>15</v>
      </c>
      <c r="B32" s="53">
        <v>4076</v>
      </c>
      <c r="C32" s="53">
        <v>4071</v>
      </c>
      <c r="D32" s="52">
        <f t="shared" si="2"/>
        <v>5</v>
      </c>
      <c r="E32" s="65">
        <f t="shared" si="3"/>
        <v>0.0012281994595922379</v>
      </c>
    </row>
    <row r="33" spans="1:5" ht="13.5">
      <c r="A33" s="51" t="s">
        <v>16</v>
      </c>
      <c r="B33" s="53">
        <v>6604</v>
      </c>
      <c r="C33" s="53">
        <v>6621</v>
      </c>
      <c r="D33" s="52">
        <f t="shared" si="2"/>
        <v>-17</v>
      </c>
      <c r="E33" s="65">
        <f t="shared" si="3"/>
        <v>-0.002567587977646881</v>
      </c>
    </row>
    <row r="34" spans="1:5" ht="13.5">
      <c r="A34" s="46" t="s">
        <v>17</v>
      </c>
      <c r="B34" s="48">
        <v>4642</v>
      </c>
      <c r="C34" s="48">
        <v>4642</v>
      </c>
      <c r="D34" s="47">
        <f t="shared" si="2"/>
        <v>0</v>
      </c>
      <c r="E34" s="65">
        <f t="shared" si="3"/>
        <v>0</v>
      </c>
    </row>
    <row r="35" spans="1:5" ht="13.5">
      <c r="A35" s="51" t="s">
        <v>18</v>
      </c>
      <c r="B35" s="53">
        <v>38391</v>
      </c>
      <c r="C35" s="53">
        <v>38370</v>
      </c>
      <c r="D35" s="52">
        <f t="shared" si="2"/>
        <v>21</v>
      </c>
      <c r="E35" s="65">
        <f t="shared" si="3"/>
        <v>0.000547302580140735</v>
      </c>
    </row>
    <row r="36" spans="1:5" ht="14.25" thickBot="1">
      <c r="A36" s="55" t="s">
        <v>19</v>
      </c>
      <c r="B36" s="57">
        <v>4991</v>
      </c>
      <c r="C36" s="57">
        <v>5003</v>
      </c>
      <c r="D36" s="56">
        <f t="shared" si="2"/>
        <v>-12</v>
      </c>
      <c r="E36" s="73">
        <f t="shared" si="3"/>
        <v>-0.0023985608634819106</v>
      </c>
    </row>
    <row r="37" spans="1:5" ht="14.25" thickTop="1">
      <c r="A37" s="59" t="s">
        <v>4</v>
      </c>
      <c r="B37" s="60">
        <f>SUM(B30:B36)</f>
        <v>126281</v>
      </c>
      <c r="C37" s="62">
        <f>SUM(C30:C36)</f>
        <v>126257</v>
      </c>
      <c r="D37" s="69">
        <f>SUM(D30:D36)</f>
        <v>24</v>
      </c>
      <c r="E37" s="74">
        <f t="shared" si="3"/>
        <v>0.00019008847034223845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89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27717</v>
      </c>
      <c r="C5" s="48">
        <v>59250</v>
      </c>
      <c r="D5" s="48">
        <v>29009</v>
      </c>
      <c r="E5" s="49">
        <v>30241</v>
      </c>
      <c r="F5" s="50"/>
      <c r="G5" s="50"/>
      <c r="H5" s="50"/>
      <c r="I5" s="50"/>
    </row>
    <row r="6" spans="1:9" ht="18" customHeight="1">
      <c r="A6" s="51" t="s">
        <v>14</v>
      </c>
      <c r="B6" s="52">
        <v>3725</v>
      </c>
      <c r="C6" s="53">
        <v>8000</v>
      </c>
      <c r="D6" s="53">
        <v>3748</v>
      </c>
      <c r="E6" s="54">
        <v>4252</v>
      </c>
      <c r="F6" s="50"/>
      <c r="G6" s="50"/>
      <c r="H6" s="50"/>
      <c r="I6" s="50"/>
    </row>
    <row r="7" spans="1:9" ht="18" customHeight="1">
      <c r="A7" s="51" t="s">
        <v>15</v>
      </c>
      <c r="B7" s="52">
        <v>2142</v>
      </c>
      <c r="C7" s="53">
        <v>4078</v>
      </c>
      <c r="D7" s="53">
        <v>1951</v>
      </c>
      <c r="E7" s="54">
        <v>2127</v>
      </c>
      <c r="F7" s="50"/>
      <c r="G7" s="50"/>
      <c r="H7" s="50"/>
      <c r="I7" s="50"/>
    </row>
    <row r="8" spans="1:9" ht="18" customHeight="1">
      <c r="A8" s="51" t="s">
        <v>16</v>
      </c>
      <c r="B8" s="52">
        <v>3647</v>
      </c>
      <c r="C8" s="53">
        <v>6597</v>
      </c>
      <c r="D8" s="53">
        <v>3073</v>
      </c>
      <c r="E8" s="54">
        <v>3524</v>
      </c>
      <c r="F8" s="50"/>
      <c r="G8" s="50"/>
      <c r="H8" s="50"/>
      <c r="I8" s="50"/>
    </row>
    <row r="9" spans="1:9" ht="18" customHeight="1">
      <c r="A9" s="46" t="s">
        <v>17</v>
      </c>
      <c r="B9" s="47">
        <v>2455</v>
      </c>
      <c r="C9" s="48">
        <v>4618</v>
      </c>
      <c r="D9" s="48">
        <v>2148</v>
      </c>
      <c r="E9" s="49">
        <v>2470</v>
      </c>
      <c r="F9" s="50"/>
      <c r="G9" s="50"/>
      <c r="H9" s="50"/>
      <c r="I9" s="50"/>
    </row>
    <row r="10" spans="1:9" ht="18" customHeight="1">
      <c r="A10" s="51" t="s">
        <v>18</v>
      </c>
      <c r="B10" s="52">
        <v>18330</v>
      </c>
      <c r="C10" s="53">
        <v>38403</v>
      </c>
      <c r="D10" s="53">
        <v>18390</v>
      </c>
      <c r="E10" s="54">
        <v>20013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2673</v>
      </c>
      <c r="C11" s="57">
        <v>4979</v>
      </c>
      <c r="D11" s="57">
        <v>2403</v>
      </c>
      <c r="E11" s="58">
        <v>2576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60689</v>
      </c>
      <c r="C12" s="61">
        <f>SUM(C5:C11)</f>
        <v>125925</v>
      </c>
      <c r="D12" s="61">
        <f>SUM(D5:D11)</f>
        <v>60722</v>
      </c>
      <c r="E12" s="62">
        <f>SUM(E5:E11)</f>
        <v>65203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27717</v>
      </c>
      <c r="C18" s="49">
        <v>28076</v>
      </c>
      <c r="D18" s="47">
        <f aca="true" t="shared" si="0" ref="D18:D24">+B18-C18</f>
        <v>-359</v>
      </c>
      <c r="E18" s="65">
        <f aca="true" t="shared" si="1" ref="E18:E25">+D18/C18</f>
        <v>-0.012786721755235788</v>
      </c>
    </row>
    <row r="19" spans="1:5" ht="13.5">
      <c r="A19" s="51" t="s">
        <v>14</v>
      </c>
      <c r="B19" s="52">
        <v>3725</v>
      </c>
      <c r="C19" s="54">
        <v>3732</v>
      </c>
      <c r="D19" s="47">
        <f t="shared" si="0"/>
        <v>-7</v>
      </c>
      <c r="E19" s="66">
        <f t="shared" si="1"/>
        <v>-0.0018756698821007502</v>
      </c>
    </row>
    <row r="20" spans="1:5" ht="13.5">
      <c r="A20" s="51" t="s">
        <v>15</v>
      </c>
      <c r="B20" s="52">
        <v>2142</v>
      </c>
      <c r="C20" s="54">
        <v>2136</v>
      </c>
      <c r="D20" s="52">
        <f t="shared" si="0"/>
        <v>6</v>
      </c>
      <c r="E20" s="66">
        <f t="shared" si="1"/>
        <v>0.0028089887640449437</v>
      </c>
    </row>
    <row r="21" spans="1:5" ht="13.5">
      <c r="A21" s="51" t="s">
        <v>16</v>
      </c>
      <c r="B21" s="52">
        <v>3647</v>
      </c>
      <c r="C21" s="54">
        <v>3649</v>
      </c>
      <c r="D21" s="52">
        <f t="shared" si="0"/>
        <v>-2</v>
      </c>
      <c r="E21" s="66">
        <f t="shared" si="1"/>
        <v>-0.0005480953685941354</v>
      </c>
    </row>
    <row r="22" spans="1:5" ht="13.5">
      <c r="A22" s="46" t="s">
        <v>17</v>
      </c>
      <c r="B22" s="47">
        <v>2455</v>
      </c>
      <c r="C22" s="49">
        <v>2459</v>
      </c>
      <c r="D22" s="47">
        <f t="shared" si="0"/>
        <v>-4</v>
      </c>
      <c r="E22" s="65">
        <f t="shared" si="1"/>
        <v>-0.0016266775111834079</v>
      </c>
    </row>
    <row r="23" spans="1:5" ht="13.5">
      <c r="A23" s="51" t="s">
        <v>18</v>
      </c>
      <c r="B23" s="52">
        <v>18330</v>
      </c>
      <c r="C23" s="54">
        <v>18325</v>
      </c>
      <c r="D23" s="52">
        <f t="shared" si="0"/>
        <v>5</v>
      </c>
      <c r="E23" s="66">
        <f t="shared" si="1"/>
        <v>0.00027285129604365623</v>
      </c>
    </row>
    <row r="24" spans="1:5" ht="14.25" thickBot="1">
      <c r="A24" s="55" t="s">
        <v>19</v>
      </c>
      <c r="B24" s="56">
        <v>2673</v>
      </c>
      <c r="C24" s="58">
        <v>2677</v>
      </c>
      <c r="D24" s="56">
        <f t="shared" si="0"/>
        <v>-4</v>
      </c>
      <c r="E24" s="67">
        <f t="shared" si="1"/>
        <v>-0.0014942099364960778</v>
      </c>
    </row>
    <row r="25" spans="1:5" ht="14.25" thickTop="1">
      <c r="A25" s="59" t="s">
        <v>4</v>
      </c>
      <c r="B25" s="68">
        <f>SUM(B18:B24)</f>
        <v>60689</v>
      </c>
      <c r="C25" s="62">
        <f>SUM(C18:C24)</f>
        <v>61054</v>
      </c>
      <c r="D25" s="69">
        <f>SUM(D18:D24)</f>
        <v>-365</v>
      </c>
      <c r="E25" s="70">
        <f t="shared" si="1"/>
        <v>-0.005978314279162709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59250</v>
      </c>
      <c r="C30" s="48">
        <v>59577</v>
      </c>
      <c r="D30" s="47">
        <f aca="true" t="shared" si="2" ref="D30:D36">+B30-C30</f>
        <v>-327</v>
      </c>
      <c r="E30" s="65">
        <f aca="true" t="shared" si="3" ref="E30:E37">+D30/C30</f>
        <v>-0.005488695301878241</v>
      </c>
    </row>
    <row r="31" spans="1:5" ht="13.5">
      <c r="A31" s="51" t="s">
        <v>14</v>
      </c>
      <c r="B31" s="53">
        <v>8000</v>
      </c>
      <c r="C31" s="53">
        <v>8000</v>
      </c>
      <c r="D31" s="52">
        <f t="shared" si="2"/>
        <v>0</v>
      </c>
      <c r="E31" s="65">
        <f t="shared" si="3"/>
        <v>0</v>
      </c>
    </row>
    <row r="32" spans="1:5" ht="13.5">
      <c r="A32" s="51" t="s">
        <v>15</v>
      </c>
      <c r="B32" s="53">
        <v>4078</v>
      </c>
      <c r="C32" s="53">
        <v>4076</v>
      </c>
      <c r="D32" s="52">
        <f t="shared" si="2"/>
        <v>2</v>
      </c>
      <c r="E32" s="65">
        <f t="shared" si="3"/>
        <v>0.0004906771344455348</v>
      </c>
    </row>
    <row r="33" spans="1:5" ht="13.5">
      <c r="A33" s="51" t="s">
        <v>16</v>
      </c>
      <c r="B33" s="53">
        <v>6597</v>
      </c>
      <c r="C33" s="53">
        <v>6604</v>
      </c>
      <c r="D33" s="52">
        <f t="shared" si="2"/>
        <v>-7</v>
      </c>
      <c r="E33" s="65">
        <f t="shared" si="3"/>
        <v>-0.0010599636583888553</v>
      </c>
    </row>
    <row r="34" spans="1:5" ht="13.5">
      <c r="A34" s="46" t="s">
        <v>17</v>
      </c>
      <c r="B34" s="48">
        <v>4618</v>
      </c>
      <c r="C34" s="48">
        <v>4642</v>
      </c>
      <c r="D34" s="47">
        <f t="shared" si="2"/>
        <v>-24</v>
      </c>
      <c r="E34" s="65">
        <f t="shared" si="3"/>
        <v>-0.005170185264971995</v>
      </c>
    </row>
    <row r="35" spans="1:5" ht="13.5">
      <c r="A35" s="51" t="s">
        <v>18</v>
      </c>
      <c r="B35" s="53">
        <v>38403</v>
      </c>
      <c r="C35" s="53">
        <v>38391</v>
      </c>
      <c r="D35" s="52">
        <f t="shared" si="2"/>
        <v>12</v>
      </c>
      <c r="E35" s="65">
        <f t="shared" si="3"/>
        <v>0.00031257325935766194</v>
      </c>
    </row>
    <row r="36" spans="1:5" ht="14.25" thickBot="1">
      <c r="A36" s="55" t="s">
        <v>19</v>
      </c>
      <c r="B36" s="57">
        <v>4979</v>
      </c>
      <c r="C36" s="57">
        <v>4991</v>
      </c>
      <c r="D36" s="56">
        <f t="shared" si="2"/>
        <v>-12</v>
      </c>
      <c r="E36" s="73">
        <f t="shared" si="3"/>
        <v>-0.0024043277900220395</v>
      </c>
    </row>
    <row r="37" spans="1:5" ht="14.25" thickTop="1">
      <c r="A37" s="59" t="s">
        <v>4</v>
      </c>
      <c r="B37" s="60">
        <f>SUM(B30:B36)</f>
        <v>125925</v>
      </c>
      <c r="C37" s="62">
        <f>SUM(C30:C36)</f>
        <v>126281</v>
      </c>
      <c r="D37" s="69">
        <f>SUM(D30:D36)</f>
        <v>-356</v>
      </c>
      <c r="E37" s="74">
        <f t="shared" si="3"/>
        <v>-0.002819109763147267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90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27705</v>
      </c>
      <c r="C5" s="48">
        <v>59248</v>
      </c>
      <c r="D5" s="48">
        <v>29001</v>
      </c>
      <c r="E5" s="49">
        <v>30247</v>
      </c>
      <c r="F5" s="50"/>
      <c r="G5" s="50"/>
      <c r="H5" s="50"/>
      <c r="I5" s="50"/>
    </row>
    <row r="6" spans="1:9" ht="18" customHeight="1">
      <c r="A6" s="51" t="s">
        <v>14</v>
      </c>
      <c r="B6" s="52">
        <v>3715</v>
      </c>
      <c r="C6" s="53">
        <v>7983</v>
      </c>
      <c r="D6" s="53">
        <v>3742</v>
      </c>
      <c r="E6" s="54">
        <v>4241</v>
      </c>
      <c r="F6" s="50"/>
      <c r="G6" s="50"/>
      <c r="H6" s="50"/>
      <c r="I6" s="50"/>
    </row>
    <row r="7" spans="1:9" ht="18" customHeight="1">
      <c r="A7" s="51" t="s">
        <v>15</v>
      </c>
      <c r="B7" s="52">
        <v>2136</v>
      </c>
      <c r="C7" s="53">
        <v>4070</v>
      </c>
      <c r="D7" s="53">
        <v>1950</v>
      </c>
      <c r="E7" s="54">
        <v>2120</v>
      </c>
      <c r="F7" s="50"/>
      <c r="G7" s="50"/>
      <c r="H7" s="50"/>
      <c r="I7" s="50"/>
    </row>
    <row r="8" spans="1:9" ht="18" customHeight="1">
      <c r="A8" s="51" t="s">
        <v>16</v>
      </c>
      <c r="B8" s="52">
        <v>3646</v>
      </c>
      <c r="C8" s="53">
        <v>6593</v>
      </c>
      <c r="D8" s="53">
        <v>3069</v>
      </c>
      <c r="E8" s="54">
        <v>3524</v>
      </c>
      <c r="F8" s="50"/>
      <c r="G8" s="50"/>
      <c r="H8" s="50"/>
      <c r="I8" s="50"/>
    </row>
    <row r="9" spans="1:9" ht="18" customHeight="1">
      <c r="A9" s="46" t="s">
        <v>17</v>
      </c>
      <c r="B9" s="47">
        <v>2456</v>
      </c>
      <c r="C9" s="48">
        <v>4617</v>
      </c>
      <c r="D9" s="48">
        <v>2146</v>
      </c>
      <c r="E9" s="49">
        <v>2471</v>
      </c>
      <c r="F9" s="50"/>
      <c r="G9" s="50"/>
      <c r="H9" s="50"/>
      <c r="I9" s="50"/>
    </row>
    <row r="10" spans="1:9" ht="18" customHeight="1">
      <c r="A10" s="51" t="s">
        <v>18</v>
      </c>
      <c r="B10" s="52">
        <v>18314</v>
      </c>
      <c r="C10" s="53">
        <v>38397</v>
      </c>
      <c r="D10" s="53">
        <v>18373</v>
      </c>
      <c r="E10" s="54">
        <v>20024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2664</v>
      </c>
      <c r="C11" s="57">
        <v>4969</v>
      </c>
      <c r="D11" s="57">
        <v>2401</v>
      </c>
      <c r="E11" s="58">
        <v>2568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60636</v>
      </c>
      <c r="C12" s="61">
        <f>SUM(C5:C11)</f>
        <v>125877</v>
      </c>
      <c r="D12" s="61">
        <f>SUM(D5:D11)</f>
        <v>60682</v>
      </c>
      <c r="E12" s="62">
        <f>SUM(E5:E11)</f>
        <v>65195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27705</v>
      </c>
      <c r="C18" s="49">
        <v>27717</v>
      </c>
      <c r="D18" s="47">
        <f aca="true" t="shared" si="0" ref="D18:D24">+B18-C18</f>
        <v>-12</v>
      </c>
      <c r="E18" s="65">
        <f aca="true" t="shared" si="1" ref="E18:E25">+D18/C18</f>
        <v>-0.0004329472886676047</v>
      </c>
    </row>
    <row r="19" spans="1:5" ht="13.5">
      <c r="A19" s="51" t="s">
        <v>14</v>
      </c>
      <c r="B19" s="52">
        <v>3715</v>
      </c>
      <c r="C19" s="54">
        <v>3725</v>
      </c>
      <c r="D19" s="47">
        <f t="shared" si="0"/>
        <v>-10</v>
      </c>
      <c r="E19" s="66">
        <f t="shared" si="1"/>
        <v>-0.0026845637583892616</v>
      </c>
    </row>
    <row r="20" spans="1:5" ht="13.5">
      <c r="A20" s="51" t="s">
        <v>15</v>
      </c>
      <c r="B20" s="52">
        <v>2136</v>
      </c>
      <c r="C20" s="54">
        <v>2142</v>
      </c>
      <c r="D20" s="52">
        <f t="shared" si="0"/>
        <v>-6</v>
      </c>
      <c r="E20" s="66">
        <f t="shared" si="1"/>
        <v>-0.0028011204481792717</v>
      </c>
    </row>
    <row r="21" spans="1:5" ht="13.5">
      <c r="A21" s="51" t="s">
        <v>16</v>
      </c>
      <c r="B21" s="52">
        <v>3646</v>
      </c>
      <c r="C21" s="54">
        <v>3647</v>
      </c>
      <c r="D21" s="52">
        <f t="shared" si="0"/>
        <v>-1</v>
      </c>
      <c r="E21" s="66">
        <f t="shared" si="1"/>
        <v>-0.00027419797093501506</v>
      </c>
    </row>
    <row r="22" spans="1:5" ht="13.5">
      <c r="A22" s="46" t="s">
        <v>17</v>
      </c>
      <c r="B22" s="47">
        <v>2456</v>
      </c>
      <c r="C22" s="49">
        <v>2455</v>
      </c>
      <c r="D22" s="47">
        <f t="shared" si="0"/>
        <v>1</v>
      </c>
      <c r="E22" s="65">
        <f t="shared" si="1"/>
        <v>0.0004073319755600815</v>
      </c>
    </row>
    <row r="23" spans="1:5" ht="13.5">
      <c r="A23" s="51" t="s">
        <v>18</v>
      </c>
      <c r="B23" s="52">
        <v>18314</v>
      </c>
      <c r="C23" s="54">
        <v>18330</v>
      </c>
      <c r="D23" s="52">
        <f t="shared" si="0"/>
        <v>-16</v>
      </c>
      <c r="E23" s="66">
        <f t="shared" si="1"/>
        <v>-0.000872885979268958</v>
      </c>
    </row>
    <row r="24" spans="1:5" ht="14.25" thickBot="1">
      <c r="A24" s="55" t="s">
        <v>19</v>
      </c>
      <c r="B24" s="56">
        <v>2664</v>
      </c>
      <c r="C24" s="58">
        <v>2673</v>
      </c>
      <c r="D24" s="56">
        <f t="shared" si="0"/>
        <v>-9</v>
      </c>
      <c r="E24" s="67">
        <f t="shared" si="1"/>
        <v>-0.003367003367003367</v>
      </c>
    </row>
    <row r="25" spans="1:5" ht="14.25" thickTop="1">
      <c r="A25" s="59" t="s">
        <v>4</v>
      </c>
      <c r="B25" s="68">
        <f>SUM(B18:B24)</f>
        <v>60636</v>
      </c>
      <c r="C25" s="62">
        <f>SUM(C18:C24)</f>
        <v>60689</v>
      </c>
      <c r="D25" s="69">
        <f>SUM(D18:D24)</f>
        <v>-53</v>
      </c>
      <c r="E25" s="70">
        <f t="shared" si="1"/>
        <v>-0.0008733048822686154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59248</v>
      </c>
      <c r="C30" s="48">
        <v>59250</v>
      </c>
      <c r="D30" s="47">
        <f aca="true" t="shared" si="2" ref="D30:D36">+B30-C30</f>
        <v>-2</v>
      </c>
      <c r="E30" s="65">
        <f aca="true" t="shared" si="3" ref="E30:E37">+D30/C30</f>
        <v>-3.3755274261603375E-05</v>
      </c>
    </row>
    <row r="31" spans="1:5" ht="13.5">
      <c r="A31" s="51" t="s">
        <v>14</v>
      </c>
      <c r="B31" s="53">
        <v>7983</v>
      </c>
      <c r="C31" s="53">
        <v>8000</v>
      </c>
      <c r="D31" s="52">
        <f t="shared" si="2"/>
        <v>-17</v>
      </c>
      <c r="E31" s="65">
        <f t="shared" si="3"/>
        <v>-0.002125</v>
      </c>
    </row>
    <row r="32" spans="1:5" ht="13.5">
      <c r="A32" s="51" t="s">
        <v>15</v>
      </c>
      <c r="B32" s="53">
        <v>4070</v>
      </c>
      <c r="C32" s="53">
        <v>4078</v>
      </c>
      <c r="D32" s="52">
        <f t="shared" si="2"/>
        <v>-8</v>
      </c>
      <c r="E32" s="65">
        <f t="shared" si="3"/>
        <v>-0.00196174595389897</v>
      </c>
    </row>
    <row r="33" spans="1:5" ht="13.5">
      <c r="A33" s="51" t="s">
        <v>16</v>
      </c>
      <c r="B33" s="53">
        <v>6593</v>
      </c>
      <c r="C33" s="53">
        <v>6597</v>
      </c>
      <c r="D33" s="52">
        <f t="shared" si="2"/>
        <v>-4</v>
      </c>
      <c r="E33" s="65">
        <f t="shared" si="3"/>
        <v>-0.0006063362134303471</v>
      </c>
    </row>
    <row r="34" spans="1:5" ht="13.5">
      <c r="A34" s="46" t="s">
        <v>17</v>
      </c>
      <c r="B34" s="48">
        <v>4617</v>
      </c>
      <c r="C34" s="48">
        <v>4618</v>
      </c>
      <c r="D34" s="47">
        <f t="shared" si="2"/>
        <v>-1</v>
      </c>
      <c r="E34" s="65">
        <f t="shared" si="3"/>
        <v>-0.00021654395842355997</v>
      </c>
    </row>
    <row r="35" spans="1:5" ht="13.5">
      <c r="A35" s="51" t="s">
        <v>18</v>
      </c>
      <c r="B35" s="53">
        <v>38397</v>
      </c>
      <c r="C35" s="53">
        <v>38403</v>
      </c>
      <c r="D35" s="52">
        <f t="shared" si="2"/>
        <v>-6</v>
      </c>
      <c r="E35" s="65">
        <f t="shared" si="3"/>
        <v>-0.0001562377939223498</v>
      </c>
    </row>
    <row r="36" spans="1:5" ht="14.25" thickBot="1">
      <c r="A36" s="55" t="s">
        <v>19</v>
      </c>
      <c r="B36" s="57">
        <v>4969</v>
      </c>
      <c r="C36" s="57">
        <v>4979</v>
      </c>
      <c r="D36" s="56">
        <f t="shared" si="2"/>
        <v>-10</v>
      </c>
      <c r="E36" s="73">
        <f t="shared" si="3"/>
        <v>-0.002008435428800964</v>
      </c>
    </row>
    <row r="37" spans="1:5" ht="14.25" thickTop="1">
      <c r="A37" s="59" t="s">
        <v>4</v>
      </c>
      <c r="B37" s="60">
        <f>SUM(B30:B36)</f>
        <v>125877</v>
      </c>
      <c r="C37" s="62">
        <f>SUM(C30:C36)</f>
        <v>125925</v>
      </c>
      <c r="D37" s="69">
        <f>SUM(D30:D36)</f>
        <v>-48</v>
      </c>
      <c r="E37" s="74">
        <f t="shared" si="3"/>
        <v>-0.00038117927337701015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28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26254</v>
      </c>
      <c r="C5" s="10">
        <f>D5+E5</f>
        <v>58298</v>
      </c>
      <c r="D5" s="10">
        <v>28432</v>
      </c>
      <c r="E5" s="11">
        <v>29866</v>
      </c>
    </row>
    <row r="6" spans="1:5" ht="18" customHeight="1">
      <c r="A6" s="28" t="s">
        <v>14</v>
      </c>
      <c r="B6" s="6">
        <v>3743</v>
      </c>
      <c r="C6" s="7">
        <f aca="true" t="shared" si="0" ref="C6:C11">D6+E6</f>
        <v>8453</v>
      </c>
      <c r="D6" s="7">
        <v>4005</v>
      </c>
      <c r="E6" s="8">
        <v>4448</v>
      </c>
    </row>
    <row r="7" spans="1:5" ht="18" customHeight="1">
      <c r="A7" s="28" t="s">
        <v>15</v>
      </c>
      <c r="B7" s="6">
        <v>2297</v>
      </c>
      <c r="C7" s="7">
        <f t="shared" si="0"/>
        <v>4652</v>
      </c>
      <c r="D7" s="7">
        <v>2165</v>
      </c>
      <c r="E7" s="8">
        <v>2487</v>
      </c>
    </row>
    <row r="8" spans="1:5" ht="18" customHeight="1">
      <c r="A8" s="28" t="s">
        <v>16</v>
      </c>
      <c r="B8" s="6">
        <v>4002</v>
      </c>
      <c r="C8" s="7">
        <f t="shared" si="0"/>
        <v>7651</v>
      </c>
      <c r="D8" s="7">
        <v>3528</v>
      </c>
      <c r="E8" s="8">
        <v>4123</v>
      </c>
    </row>
    <row r="9" spans="1:5" ht="18" customHeight="1">
      <c r="A9" s="27" t="s">
        <v>17</v>
      </c>
      <c r="B9" s="9">
        <v>2522</v>
      </c>
      <c r="C9" s="10">
        <f t="shared" si="0"/>
        <v>5129</v>
      </c>
      <c r="D9" s="10">
        <v>2389</v>
      </c>
      <c r="E9" s="11">
        <v>2740</v>
      </c>
    </row>
    <row r="10" spans="1:5" ht="18" customHeight="1">
      <c r="A10" s="28" t="s">
        <v>18</v>
      </c>
      <c r="B10" s="6">
        <v>17472</v>
      </c>
      <c r="C10" s="7">
        <f t="shared" si="0"/>
        <v>37921</v>
      </c>
      <c r="D10" s="7">
        <v>18191</v>
      </c>
      <c r="E10" s="8">
        <v>19730</v>
      </c>
    </row>
    <row r="11" spans="1:5" ht="18" customHeight="1" thickBot="1">
      <c r="A11" s="29" t="s">
        <v>19</v>
      </c>
      <c r="B11" s="12">
        <v>2882</v>
      </c>
      <c r="C11" s="13">
        <f t="shared" si="0"/>
        <v>5801</v>
      </c>
      <c r="D11" s="13">
        <v>2788</v>
      </c>
      <c r="E11" s="14">
        <v>3013</v>
      </c>
    </row>
    <row r="12" spans="1:6" ht="19.5" customHeight="1" thickTop="1">
      <c r="A12" s="15" t="s">
        <v>4</v>
      </c>
      <c r="B12" s="30">
        <f>SUM(B5:B11)</f>
        <v>59172</v>
      </c>
      <c r="C12" s="21">
        <f>SUM(C5:C11)</f>
        <v>127905</v>
      </c>
      <c r="D12" s="21">
        <f>SUM(D5:D11)</f>
        <v>61498</v>
      </c>
      <c r="E12" s="21">
        <f>SUM(E5:E11)</f>
        <v>66407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26254</v>
      </c>
      <c r="C18" s="9">
        <v>26494</v>
      </c>
      <c r="D18" s="9">
        <f aca="true" t="shared" si="1" ref="D18:D24">+B18-C18</f>
        <v>-240</v>
      </c>
      <c r="E18" s="23">
        <f>+D18/C18</f>
        <v>-0.00905865478976372</v>
      </c>
    </row>
    <row r="19" spans="1:5" ht="13.5">
      <c r="A19" s="28" t="s">
        <v>14</v>
      </c>
      <c r="B19" s="6">
        <f aca="true" t="shared" si="2" ref="B19:B24">B6</f>
        <v>3743</v>
      </c>
      <c r="C19" s="6">
        <v>3749</v>
      </c>
      <c r="D19" s="9">
        <f t="shared" si="1"/>
        <v>-6</v>
      </c>
      <c r="E19" s="24">
        <f>+D19/C19</f>
        <v>-0.0016004267804747934</v>
      </c>
    </row>
    <row r="20" spans="1:5" ht="13.5">
      <c r="A20" s="28" t="s">
        <v>15</v>
      </c>
      <c r="B20" s="6">
        <f t="shared" si="2"/>
        <v>2297</v>
      </c>
      <c r="C20" s="6">
        <v>2302</v>
      </c>
      <c r="D20" s="6">
        <f t="shared" si="1"/>
        <v>-5</v>
      </c>
      <c r="E20" s="24">
        <f aca="true" t="shared" si="3" ref="E20:E25">+D20/C20</f>
        <v>-0.002172024326672459</v>
      </c>
    </row>
    <row r="21" spans="1:5" ht="13.5">
      <c r="A21" s="28" t="s">
        <v>16</v>
      </c>
      <c r="B21" s="6">
        <f t="shared" si="2"/>
        <v>4002</v>
      </c>
      <c r="C21" s="6">
        <v>4011</v>
      </c>
      <c r="D21" s="6">
        <f t="shared" si="1"/>
        <v>-9</v>
      </c>
      <c r="E21" s="24">
        <f t="shared" si="3"/>
        <v>-0.002243829468960359</v>
      </c>
    </row>
    <row r="22" spans="1:5" ht="13.5">
      <c r="A22" s="27" t="s">
        <v>17</v>
      </c>
      <c r="B22" s="9">
        <f t="shared" si="2"/>
        <v>2522</v>
      </c>
      <c r="C22" s="9">
        <v>2523</v>
      </c>
      <c r="D22" s="9">
        <f t="shared" si="1"/>
        <v>-1</v>
      </c>
      <c r="E22" s="23">
        <f t="shared" si="3"/>
        <v>-0.00039635354736424893</v>
      </c>
    </row>
    <row r="23" spans="1:5" ht="13.5">
      <c r="A23" s="28" t="s">
        <v>18</v>
      </c>
      <c r="B23" s="6">
        <f t="shared" si="2"/>
        <v>17472</v>
      </c>
      <c r="C23" s="6">
        <v>17480</v>
      </c>
      <c r="D23" s="6">
        <f t="shared" si="1"/>
        <v>-8</v>
      </c>
      <c r="E23" s="24">
        <f t="shared" si="3"/>
        <v>-0.0004576659038901602</v>
      </c>
    </row>
    <row r="24" spans="1:5" ht="14.25" thickBot="1">
      <c r="A24" s="29" t="s">
        <v>19</v>
      </c>
      <c r="B24" s="12">
        <f t="shared" si="2"/>
        <v>2882</v>
      </c>
      <c r="C24" s="12">
        <v>2880</v>
      </c>
      <c r="D24" s="12">
        <f t="shared" si="1"/>
        <v>2</v>
      </c>
      <c r="E24" s="25">
        <f t="shared" si="3"/>
        <v>0.0006944444444444445</v>
      </c>
    </row>
    <row r="25" spans="1:5" ht="14.25" thickTop="1">
      <c r="A25" s="15" t="s">
        <v>4</v>
      </c>
      <c r="B25" s="16">
        <f>SUM(B18:B24)</f>
        <v>59172</v>
      </c>
      <c r="C25" s="35">
        <f>SUM(C18:C24)</f>
        <v>59439</v>
      </c>
      <c r="D25" s="34">
        <f>SUM(D18:D24)</f>
        <v>-267</v>
      </c>
      <c r="E25" s="26">
        <f t="shared" si="3"/>
        <v>-0.004492000201887649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58298</v>
      </c>
      <c r="C30" s="10">
        <v>58524</v>
      </c>
      <c r="D30" s="9">
        <f aca="true" t="shared" si="4" ref="D30:D36">+B30-C30</f>
        <v>-226</v>
      </c>
      <c r="E30" s="23">
        <f aca="true" t="shared" si="5" ref="E30:E37">+D30/C30</f>
        <v>-0.0038616635910053996</v>
      </c>
    </row>
    <row r="31" spans="1:5" ht="13.5">
      <c r="A31" s="28" t="s">
        <v>14</v>
      </c>
      <c r="B31" s="7">
        <f aca="true" t="shared" si="6" ref="B31:B36">C6</f>
        <v>8453</v>
      </c>
      <c r="C31" s="7">
        <v>8464</v>
      </c>
      <c r="D31" s="6">
        <f t="shared" si="4"/>
        <v>-11</v>
      </c>
      <c r="E31" s="23">
        <f t="shared" si="5"/>
        <v>-0.0012996219281663517</v>
      </c>
    </row>
    <row r="32" spans="1:5" ht="13.5">
      <c r="A32" s="28" t="s">
        <v>15</v>
      </c>
      <c r="B32" s="7">
        <f t="shared" si="6"/>
        <v>4652</v>
      </c>
      <c r="C32" s="7">
        <v>4662</v>
      </c>
      <c r="D32" s="6">
        <f t="shared" si="4"/>
        <v>-10</v>
      </c>
      <c r="E32" s="23">
        <f t="shared" si="5"/>
        <v>-0.002145002145002145</v>
      </c>
    </row>
    <row r="33" spans="1:5" ht="13.5">
      <c r="A33" s="28" t="s">
        <v>16</v>
      </c>
      <c r="B33" s="7">
        <f t="shared" si="6"/>
        <v>7651</v>
      </c>
      <c r="C33" s="7">
        <v>7675</v>
      </c>
      <c r="D33" s="6">
        <f t="shared" si="4"/>
        <v>-24</v>
      </c>
      <c r="E33" s="23">
        <f t="shared" si="5"/>
        <v>-0.0031270358306188925</v>
      </c>
    </row>
    <row r="34" spans="1:5" ht="13.5">
      <c r="A34" s="27" t="s">
        <v>17</v>
      </c>
      <c r="B34" s="10">
        <f t="shared" si="6"/>
        <v>5129</v>
      </c>
      <c r="C34" s="10">
        <v>5129</v>
      </c>
      <c r="D34" s="9">
        <f t="shared" si="4"/>
        <v>0</v>
      </c>
      <c r="E34" s="23">
        <f t="shared" si="5"/>
        <v>0</v>
      </c>
    </row>
    <row r="35" spans="1:5" ht="13.5">
      <c r="A35" s="28" t="s">
        <v>18</v>
      </c>
      <c r="B35" s="7">
        <f t="shared" si="6"/>
        <v>37921</v>
      </c>
      <c r="C35" s="7">
        <v>37901</v>
      </c>
      <c r="D35" s="6">
        <f t="shared" si="4"/>
        <v>20</v>
      </c>
      <c r="E35" s="23">
        <f t="shared" si="5"/>
        <v>0.000527690562254294</v>
      </c>
    </row>
    <row r="36" spans="1:5" ht="14.25" thickBot="1">
      <c r="A36" s="29" t="s">
        <v>19</v>
      </c>
      <c r="B36" s="13">
        <f t="shared" si="6"/>
        <v>5801</v>
      </c>
      <c r="C36" s="13">
        <v>5804</v>
      </c>
      <c r="D36" s="12">
        <f t="shared" si="4"/>
        <v>-3</v>
      </c>
      <c r="E36" s="31">
        <f t="shared" si="5"/>
        <v>-0.0005168849069607167</v>
      </c>
    </row>
    <row r="37" spans="1:5" ht="14.25" thickTop="1">
      <c r="A37" s="15" t="s">
        <v>4</v>
      </c>
      <c r="B37" s="30">
        <f>SUM(B30:B36)</f>
        <v>127905</v>
      </c>
      <c r="C37" s="17">
        <f>SUM(C30:C36)</f>
        <v>128159</v>
      </c>
      <c r="D37" s="34">
        <f>SUM(D30:D36)</f>
        <v>-254</v>
      </c>
      <c r="E37" s="36">
        <f t="shared" si="5"/>
        <v>-0.0019819130923306207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91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27701</v>
      </c>
      <c r="C5" s="48">
        <v>59251</v>
      </c>
      <c r="D5" s="48">
        <v>29002</v>
      </c>
      <c r="E5" s="49">
        <v>30249</v>
      </c>
      <c r="F5" s="50"/>
      <c r="G5" s="50"/>
      <c r="H5" s="50"/>
      <c r="I5" s="50"/>
    </row>
    <row r="6" spans="1:9" ht="18" customHeight="1">
      <c r="A6" s="51" t="s">
        <v>14</v>
      </c>
      <c r="B6" s="52">
        <v>3724</v>
      </c>
      <c r="C6" s="53">
        <v>7989</v>
      </c>
      <c r="D6" s="53">
        <v>3743</v>
      </c>
      <c r="E6" s="54">
        <v>4246</v>
      </c>
      <c r="F6" s="50"/>
      <c r="G6" s="50"/>
      <c r="H6" s="50"/>
      <c r="I6" s="50"/>
    </row>
    <row r="7" spans="1:9" ht="18" customHeight="1">
      <c r="A7" s="51" t="s">
        <v>15</v>
      </c>
      <c r="B7" s="52">
        <v>2132</v>
      </c>
      <c r="C7" s="53">
        <v>4064</v>
      </c>
      <c r="D7" s="53">
        <v>1947</v>
      </c>
      <c r="E7" s="54">
        <v>2117</v>
      </c>
      <c r="F7" s="50"/>
      <c r="G7" s="50"/>
      <c r="H7" s="50"/>
      <c r="I7" s="50"/>
    </row>
    <row r="8" spans="1:9" ht="18" customHeight="1">
      <c r="A8" s="51" t="s">
        <v>16</v>
      </c>
      <c r="B8" s="52">
        <v>3646</v>
      </c>
      <c r="C8" s="53">
        <v>6592</v>
      </c>
      <c r="D8" s="53">
        <v>3069</v>
      </c>
      <c r="E8" s="54">
        <v>3523</v>
      </c>
      <c r="F8" s="50"/>
      <c r="G8" s="50"/>
      <c r="H8" s="50"/>
      <c r="I8" s="50"/>
    </row>
    <row r="9" spans="1:9" ht="18" customHeight="1">
      <c r="A9" s="46" t="s">
        <v>17</v>
      </c>
      <c r="B9" s="47">
        <v>2454</v>
      </c>
      <c r="C9" s="48">
        <v>4610</v>
      </c>
      <c r="D9" s="48">
        <v>2139</v>
      </c>
      <c r="E9" s="49">
        <v>2471</v>
      </c>
      <c r="F9" s="50"/>
      <c r="G9" s="50"/>
      <c r="H9" s="50"/>
      <c r="I9" s="50"/>
    </row>
    <row r="10" spans="1:9" ht="18" customHeight="1">
      <c r="A10" s="51" t="s">
        <v>18</v>
      </c>
      <c r="B10" s="52">
        <v>18341</v>
      </c>
      <c r="C10" s="53">
        <v>38424</v>
      </c>
      <c r="D10" s="53">
        <v>18395</v>
      </c>
      <c r="E10" s="54">
        <v>20029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2661</v>
      </c>
      <c r="C11" s="57">
        <v>4960</v>
      </c>
      <c r="D11" s="57">
        <v>2397</v>
      </c>
      <c r="E11" s="58">
        <v>2563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60659</v>
      </c>
      <c r="C12" s="61">
        <f>SUM(C5:C11)</f>
        <v>125890</v>
      </c>
      <c r="D12" s="61">
        <f>SUM(D5:D11)</f>
        <v>60692</v>
      </c>
      <c r="E12" s="62">
        <f>SUM(E5:E11)</f>
        <v>65198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27701</v>
      </c>
      <c r="C18" s="49">
        <v>27705</v>
      </c>
      <c r="D18" s="47">
        <f aca="true" t="shared" si="0" ref="D18:D24">+B18-C18</f>
        <v>-4</v>
      </c>
      <c r="E18" s="65">
        <f aca="true" t="shared" si="1" ref="E18:E25">+D18/C18</f>
        <v>-0.00014437827107020393</v>
      </c>
    </row>
    <row r="19" spans="1:5" ht="13.5">
      <c r="A19" s="51" t="s">
        <v>14</v>
      </c>
      <c r="B19" s="52">
        <v>3724</v>
      </c>
      <c r="C19" s="54">
        <v>3715</v>
      </c>
      <c r="D19" s="47">
        <f t="shared" si="0"/>
        <v>9</v>
      </c>
      <c r="E19" s="66">
        <f t="shared" si="1"/>
        <v>0.0024226110363391655</v>
      </c>
    </row>
    <row r="20" spans="1:5" ht="13.5">
      <c r="A20" s="51" t="s">
        <v>15</v>
      </c>
      <c r="B20" s="52">
        <v>2132</v>
      </c>
      <c r="C20" s="54">
        <v>2136</v>
      </c>
      <c r="D20" s="52">
        <f t="shared" si="0"/>
        <v>-4</v>
      </c>
      <c r="E20" s="66">
        <f t="shared" si="1"/>
        <v>-0.0018726591760299626</v>
      </c>
    </row>
    <row r="21" spans="1:5" ht="13.5">
      <c r="A21" s="51" t="s">
        <v>16</v>
      </c>
      <c r="B21" s="52">
        <v>3646</v>
      </c>
      <c r="C21" s="54">
        <v>3646</v>
      </c>
      <c r="D21" s="52">
        <f t="shared" si="0"/>
        <v>0</v>
      </c>
      <c r="E21" s="66">
        <f t="shared" si="1"/>
        <v>0</v>
      </c>
    </row>
    <row r="22" spans="1:5" ht="13.5">
      <c r="A22" s="46" t="s">
        <v>17</v>
      </c>
      <c r="B22" s="47">
        <v>2454</v>
      </c>
      <c r="C22" s="49">
        <v>2456</v>
      </c>
      <c r="D22" s="47">
        <f t="shared" si="0"/>
        <v>-2</v>
      </c>
      <c r="E22" s="65">
        <f t="shared" si="1"/>
        <v>-0.0008143322475570033</v>
      </c>
    </row>
    <row r="23" spans="1:5" ht="13.5">
      <c r="A23" s="51" t="s">
        <v>18</v>
      </c>
      <c r="B23" s="52">
        <v>18341</v>
      </c>
      <c r="C23" s="54">
        <v>18314</v>
      </c>
      <c r="D23" s="52">
        <f t="shared" si="0"/>
        <v>27</v>
      </c>
      <c r="E23" s="66">
        <f t="shared" si="1"/>
        <v>0.0014742819700775363</v>
      </c>
    </row>
    <row r="24" spans="1:5" ht="14.25" thickBot="1">
      <c r="A24" s="55" t="s">
        <v>19</v>
      </c>
      <c r="B24" s="56">
        <v>2661</v>
      </c>
      <c r="C24" s="58">
        <v>2664</v>
      </c>
      <c r="D24" s="56">
        <f t="shared" si="0"/>
        <v>-3</v>
      </c>
      <c r="E24" s="67">
        <f t="shared" si="1"/>
        <v>-0.0011261261261261261</v>
      </c>
    </row>
    <row r="25" spans="1:5" ht="14.25" thickTop="1">
      <c r="A25" s="59" t="s">
        <v>4</v>
      </c>
      <c r="B25" s="68">
        <f>SUM(B18:B24)</f>
        <v>60659</v>
      </c>
      <c r="C25" s="62">
        <f>SUM(C18:C24)</f>
        <v>60636</v>
      </c>
      <c r="D25" s="69">
        <f>SUM(D18:D24)</f>
        <v>23</v>
      </c>
      <c r="E25" s="70">
        <f t="shared" si="1"/>
        <v>0.00037931261956593445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59251</v>
      </c>
      <c r="C30" s="48">
        <v>59248</v>
      </c>
      <c r="D30" s="47">
        <f aca="true" t="shared" si="2" ref="D30:D36">+B30-C30</f>
        <v>3</v>
      </c>
      <c r="E30" s="65">
        <f aca="true" t="shared" si="3" ref="E30:E37">+D30/C30</f>
        <v>5.06346205779098E-05</v>
      </c>
    </row>
    <row r="31" spans="1:5" ht="13.5">
      <c r="A31" s="51" t="s">
        <v>14</v>
      </c>
      <c r="B31" s="53">
        <v>7989</v>
      </c>
      <c r="C31" s="53">
        <v>7983</v>
      </c>
      <c r="D31" s="52">
        <f t="shared" si="2"/>
        <v>6</v>
      </c>
      <c r="E31" s="65">
        <f t="shared" si="3"/>
        <v>0.000751597143930853</v>
      </c>
    </row>
    <row r="32" spans="1:5" ht="13.5">
      <c r="A32" s="51" t="s">
        <v>15</v>
      </c>
      <c r="B32" s="53">
        <v>4064</v>
      </c>
      <c r="C32" s="53">
        <v>4070</v>
      </c>
      <c r="D32" s="52">
        <f t="shared" si="2"/>
        <v>-6</v>
      </c>
      <c r="E32" s="65">
        <f t="shared" si="3"/>
        <v>-0.0014742014742014742</v>
      </c>
    </row>
    <row r="33" spans="1:5" ht="13.5">
      <c r="A33" s="51" t="s">
        <v>16</v>
      </c>
      <c r="B33" s="53">
        <v>6592</v>
      </c>
      <c r="C33" s="53">
        <v>6593</v>
      </c>
      <c r="D33" s="52">
        <f t="shared" si="2"/>
        <v>-1</v>
      </c>
      <c r="E33" s="65">
        <f t="shared" si="3"/>
        <v>-0.00015167602002123465</v>
      </c>
    </row>
    <row r="34" spans="1:5" ht="13.5">
      <c r="A34" s="46" t="s">
        <v>17</v>
      </c>
      <c r="B34" s="48">
        <v>4610</v>
      </c>
      <c r="C34" s="48">
        <v>4617</v>
      </c>
      <c r="D34" s="47">
        <f t="shared" si="2"/>
        <v>-7</v>
      </c>
      <c r="E34" s="65">
        <f t="shared" si="3"/>
        <v>-0.0015161360190599957</v>
      </c>
    </row>
    <row r="35" spans="1:5" ht="13.5">
      <c r="A35" s="51" t="s">
        <v>18</v>
      </c>
      <c r="B35" s="53">
        <v>38424</v>
      </c>
      <c r="C35" s="53">
        <v>38397</v>
      </c>
      <c r="D35" s="52">
        <f t="shared" si="2"/>
        <v>27</v>
      </c>
      <c r="E35" s="65">
        <f t="shared" si="3"/>
        <v>0.0007031799359324948</v>
      </c>
    </row>
    <row r="36" spans="1:5" ht="14.25" thickBot="1">
      <c r="A36" s="55" t="s">
        <v>19</v>
      </c>
      <c r="B36" s="57">
        <v>4960</v>
      </c>
      <c r="C36" s="57">
        <v>4969</v>
      </c>
      <c r="D36" s="56">
        <f t="shared" si="2"/>
        <v>-9</v>
      </c>
      <c r="E36" s="73">
        <f t="shared" si="3"/>
        <v>-0.0018112296236667338</v>
      </c>
    </row>
    <row r="37" spans="1:5" ht="14.25" thickTop="1">
      <c r="A37" s="59" t="s">
        <v>4</v>
      </c>
      <c r="B37" s="60">
        <f>SUM(B30:B36)</f>
        <v>125890</v>
      </c>
      <c r="C37" s="62">
        <f>SUM(C30:C36)</f>
        <v>125877</v>
      </c>
      <c r="D37" s="69">
        <f>SUM(D30:D36)</f>
        <v>13</v>
      </c>
      <c r="E37" s="74">
        <f t="shared" si="3"/>
        <v>0.00010327541965569564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92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27698</v>
      </c>
      <c r="C5" s="48">
        <v>59297</v>
      </c>
      <c r="D5" s="48">
        <v>29036</v>
      </c>
      <c r="E5" s="49">
        <v>30261</v>
      </c>
      <c r="F5" s="50"/>
      <c r="G5" s="50"/>
      <c r="H5" s="50"/>
      <c r="I5" s="50"/>
    </row>
    <row r="6" spans="1:9" ht="18" customHeight="1">
      <c r="A6" s="51" t="s">
        <v>14</v>
      </c>
      <c r="B6" s="52">
        <v>3733</v>
      </c>
      <c r="C6" s="53">
        <v>8006</v>
      </c>
      <c r="D6" s="53">
        <v>3755</v>
      </c>
      <c r="E6" s="54">
        <v>4251</v>
      </c>
      <c r="F6" s="50"/>
      <c r="G6" s="50"/>
      <c r="H6" s="50"/>
      <c r="I6" s="50"/>
    </row>
    <row r="7" spans="1:9" ht="18" customHeight="1">
      <c r="A7" s="51" t="s">
        <v>15</v>
      </c>
      <c r="B7" s="52">
        <v>2123</v>
      </c>
      <c r="C7" s="53">
        <v>4049</v>
      </c>
      <c r="D7" s="53">
        <v>1942</v>
      </c>
      <c r="E7" s="54">
        <v>2107</v>
      </c>
      <c r="F7" s="50"/>
      <c r="G7" s="50"/>
      <c r="H7" s="50"/>
      <c r="I7" s="50"/>
    </row>
    <row r="8" spans="1:9" ht="18" customHeight="1">
      <c r="A8" s="51" t="s">
        <v>16</v>
      </c>
      <c r="B8" s="52">
        <v>3652</v>
      </c>
      <c r="C8" s="53">
        <v>6594</v>
      </c>
      <c r="D8" s="53">
        <v>3070</v>
      </c>
      <c r="E8" s="54">
        <v>3524</v>
      </c>
      <c r="F8" s="50"/>
      <c r="G8" s="50"/>
      <c r="H8" s="50"/>
      <c r="I8" s="50"/>
    </row>
    <row r="9" spans="1:9" ht="18" customHeight="1">
      <c r="A9" s="46" t="s">
        <v>17</v>
      </c>
      <c r="B9" s="47">
        <v>2462</v>
      </c>
      <c r="C9" s="48">
        <v>4613</v>
      </c>
      <c r="D9" s="48">
        <v>2135</v>
      </c>
      <c r="E9" s="49">
        <v>2478</v>
      </c>
      <c r="F9" s="50"/>
      <c r="G9" s="50"/>
      <c r="H9" s="50"/>
      <c r="I9" s="50"/>
    </row>
    <row r="10" spans="1:9" ht="18" customHeight="1">
      <c r="A10" s="51" t="s">
        <v>18</v>
      </c>
      <c r="B10" s="52">
        <v>18358</v>
      </c>
      <c r="C10" s="53">
        <v>38416</v>
      </c>
      <c r="D10" s="53">
        <v>18394</v>
      </c>
      <c r="E10" s="54">
        <v>20022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2651</v>
      </c>
      <c r="C11" s="57">
        <v>4947</v>
      </c>
      <c r="D11" s="57">
        <v>2388</v>
      </c>
      <c r="E11" s="58">
        <v>2559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60677</v>
      </c>
      <c r="C12" s="61">
        <f>SUM(C5:C11)</f>
        <v>125922</v>
      </c>
      <c r="D12" s="61">
        <f>SUM(D5:D11)</f>
        <v>60720</v>
      </c>
      <c r="E12" s="62">
        <f>SUM(E5:E11)</f>
        <v>65202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27698</v>
      </c>
      <c r="C18" s="49">
        <v>27701</v>
      </c>
      <c r="D18" s="47">
        <f aca="true" t="shared" si="0" ref="D18:D24">+B18-C18</f>
        <v>-3</v>
      </c>
      <c r="E18" s="65">
        <f aca="true" t="shared" si="1" ref="E18:E25">+D18/C18</f>
        <v>-0.00010829933937402982</v>
      </c>
    </row>
    <row r="19" spans="1:5" ht="13.5">
      <c r="A19" s="51" t="s">
        <v>14</v>
      </c>
      <c r="B19" s="52">
        <v>3733</v>
      </c>
      <c r="C19" s="54">
        <v>3724</v>
      </c>
      <c r="D19" s="47">
        <f t="shared" si="0"/>
        <v>9</v>
      </c>
      <c r="E19" s="66">
        <f t="shared" si="1"/>
        <v>0.0024167561761546724</v>
      </c>
    </row>
    <row r="20" spans="1:5" ht="13.5">
      <c r="A20" s="51" t="s">
        <v>15</v>
      </c>
      <c r="B20" s="52">
        <v>2123</v>
      </c>
      <c r="C20" s="54">
        <v>2132</v>
      </c>
      <c r="D20" s="52">
        <f t="shared" si="0"/>
        <v>-9</v>
      </c>
      <c r="E20" s="66">
        <f t="shared" si="1"/>
        <v>-0.004221388367729831</v>
      </c>
    </row>
    <row r="21" spans="1:5" ht="13.5">
      <c r="A21" s="51" t="s">
        <v>16</v>
      </c>
      <c r="B21" s="52">
        <v>3652</v>
      </c>
      <c r="C21" s="54">
        <v>3646</v>
      </c>
      <c r="D21" s="52">
        <f t="shared" si="0"/>
        <v>6</v>
      </c>
      <c r="E21" s="66">
        <f t="shared" si="1"/>
        <v>0.0016456390565002743</v>
      </c>
    </row>
    <row r="22" spans="1:5" ht="13.5">
      <c r="A22" s="46" t="s">
        <v>17</v>
      </c>
      <c r="B22" s="47">
        <v>2462</v>
      </c>
      <c r="C22" s="49">
        <v>2454</v>
      </c>
      <c r="D22" s="47">
        <f t="shared" si="0"/>
        <v>8</v>
      </c>
      <c r="E22" s="65">
        <f t="shared" si="1"/>
        <v>0.0032599837000814994</v>
      </c>
    </row>
    <row r="23" spans="1:5" ht="13.5">
      <c r="A23" s="51" t="s">
        <v>18</v>
      </c>
      <c r="B23" s="52">
        <v>18358</v>
      </c>
      <c r="C23" s="54">
        <v>18341</v>
      </c>
      <c r="D23" s="52">
        <f t="shared" si="0"/>
        <v>17</v>
      </c>
      <c r="E23" s="66">
        <f t="shared" si="1"/>
        <v>0.000926885120767679</v>
      </c>
    </row>
    <row r="24" spans="1:5" ht="14.25" thickBot="1">
      <c r="A24" s="55" t="s">
        <v>19</v>
      </c>
      <c r="B24" s="56">
        <v>2651</v>
      </c>
      <c r="C24" s="58">
        <v>2661</v>
      </c>
      <c r="D24" s="56">
        <f t="shared" si="0"/>
        <v>-10</v>
      </c>
      <c r="E24" s="67">
        <f t="shared" si="1"/>
        <v>-0.003757985719654265</v>
      </c>
    </row>
    <row r="25" spans="1:5" ht="14.25" thickTop="1">
      <c r="A25" s="59" t="s">
        <v>4</v>
      </c>
      <c r="B25" s="68">
        <f>SUM(B18:B24)</f>
        <v>60677</v>
      </c>
      <c r="C25" s="62">
        <f>SUM(C18:C24)</f>
        <v>60659</v>
      </c>
      <c r="D25" s="69">
        <f>SUM(D18:D24)</f>
        <v>18</v>
      </c>
      <c r="E25" s="70">
        <f t="shared" si="1"/>
        <v>0.0002967407969138957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59297</v>
      </c>
      <c r="C30" s="48">
        <v>59251</v>
      </c>
      <c r="D30" s="47">
        <f aca="true" t="shared" si="2" ref="D30:D36">+B30-C30</f>
        <v>46</v>
      </c>
      <c r="E30" s="65">
        <f aca="true" t="shared" si="3" ref="E30:E37">+D30/C30</f>
        <v>0.0007763582049248114</v>
      </c>
    </row>
    <row r="31" spans="1:5" ht="13.5">
      <c r="A31" s="51" t="s">
        <v>14</v>
      </c>
      <c r="B31" s="53">
        <v>8006</v>
      </c>
      <c r="C31" s="53">
        <v>7989</v>
      </c>
      <c r="D31" s="52">
        <f t="shared" si="2"/>
        <v>17</v>
      </c>
      <c r="E31" s="65">
        <f t="shared" si="3"/>
        <v>0.0021279258981099012</v>
      </c>
    </row>
    <row r="32" spans="1:5" ht="13.5">
      <c r="A32" s="51" t="s">
        <v>15</v>
      </c>
      <c r="B32" s="53">
        <v>4049</v>
      </c>
      <c r="C32" s="53">
        <v>4064</v>
      </c>
      <c r="D32" s="52">
        <f t="shared" si="2"/>
        <v>-15</v>
      </c>
      <c r="E32" s="65">
        <f t="shared" si="3"/>
        <v>-0.0036909448818897637</v>
      </c>
    </row>
    <row r="33" spans="1:5" ht="13.5">
      <c r="A33" s="51" t="s">
        <v>16</v>
      </c>
      <c r="B33" s="53">
        <v>6594</v>
      </c>
      <c r="C33" s="53">
        <v>6592</v>
      </c>
      <c r="D33" s="52">
        <f t="shared" si="2"/>
        <v>2</v>
      </c>
      <c r="E33" s="65">
        <f t="shared" si="3"/>
        <v>0.00030339805825242716</v>
      </c>
    </row>
    <row r="34" spans="1:5" ht="13.5">
      <c r="A34" s="46" t="s">
        <v>17</v>
      </c>
      <c r="B34" s="48">
        <v>4613</v>
      </c>
      <c r="C34" s="48">
        <v>4610</v>
      </c>
      <c r="D34" s="47">
        <f t="shared" si="2"/>
        <v>3</v>
      </c>
      <c r="E34" s="65">
        <f t="shared" si="3"/>
        <v>0.0006507592190889371</v>
      </c>
    </row>
    <row r="35" spans="1:5" ht="13.5">
      <c r="A35" s="51" t="s">
        <v>18</v>
      </c>
      <c r="B35" s="53">
        <v>38416</v>
      </c>
      <c r="C35" s="53">
        <v>38424</v>
      </c>
      <c r="D35" s="52">
        <f t="shared" si="2"/>
        <v>-8</v>
      </c>
      <c r="E35" s="65">
        <f t="shared" si="3"/>
        <v>-0.00020820320632937748</v>
      </c>
    </row>
    <row r="36" spans="1:5" ht="14.25" thickBot="1">
      <c r="A36" s="55" t="s">
        <v>19</v>
      </c>
      <c r="B36" s="57">
        <v>4947</v>
      </c>
      <c r="C36" s="57">
        <v>4960</v>
      </c>
      <c r="D36" s="56">
        <f t="shared" si="2"/>
        <v>-13</v>
      </c>
      <c r="E36" s="73">
        <f t="shared" si="3"/>
        <v>-0.002620967741935484</v>
      </c>
    </row>
    <row r="37" spans="1:5" ht="14.25" thickTop="1">
      <c r="A37" s="59" t="s">
        <v>4</v>
      </c>
      <c r="B37" s="60">
        <f>SUM(B30:B36)</f>
        <v>125922</v>
      </c>
      <c r="C37" s="62">
        <f>SUM(C30:C36)</f>
        <v>125890</v>
      </c>
      <c r="D37" s="69">
        <f>SUM(D30:D36)</f>
        <v>32</v>
      </c>
      <c r="E37" s="74">
        <f t="shared" si="3"/>
        <v>0.00025419016601795216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93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27662</v>
      </c>
      <c r="C5" s="48">
        <v>59234</v>
      </c>
      <c r="D5" s="48">
        <v>29017</v>
      </c>
      <c r="E5" s="49">
        <v>30217</v>
      </c>
      <c r="F5" s="50"/>
      <c r="G5" s="50"/>
      <c r="H5" s="50"/>
      <c r="I5" s="50"/>
    </row>
    <row r="6" spans="1:9" ht="18" customHeight="1">
      <c r="A6" s="51" t="s">
        <v>14</v>
      </c>
      <c r="B6" s="52">
        <v>3728</v>
      </c>
      <c r="C6" s="53">
        <v>8003</v>
      </c>
      <c r="D6" s="53">
        <v>3754</v>
      </c>
      <c r="E6" s="54">
        <v>4249</v>
      </c>
      <c r="F6" s="50"/>
      <c r="G6" s="50"/>
      <c r="H6" s="50"/>
      <c r="I6" s="50"/>
    </row>
    <row r="7" spans="1:9" ht="18" customHeight="1">
      <c r="A7" s="51" t="s">
        <v>15</v>
      </c>
      <c r="B7" s="52">
        <v>2122</v>
      </c>
      <c r="C7" s="53">
        <v>4040</v>
      </c>
      <c r="D7" s="53">
        <v>1936</v>
      </c>
      <c r="E7" s="54">
        <v>2104</v>
      </c>
      <c r="F7" s="50"/>
      <c r="G7" s="50"/>
      <c r="H7" s="50"/>
      <c r="I7" s="50"/>
    </row>
    <row r="8" spans="1:9" ht="18" customHeight="1">
      <c r="A8" s="51" t="s">
        <v>16</v>
      </c>
      <c r="B8" s="52">
        <v>3649</v>
      </c>
      <c r="C8" s="53">
        <v>6591</v>
      </c>
      <c r="D8" s="53">
        <v>3070</v>
      </c>
      <c r="E8" s="54">
        <v>3521</v>
      </c>
      <c r="F8" s="50"/>
      <c r="G8" s="50"/>
      <c r="H8" s="50"/>
      <c r="I8" s="50"/>
    </row>
    <row r="9" spans="1:9" ht="18" customHeight="1">
      <c r="A9" s="46" t="s">
        <v>17</v>
      </c>
      <c r="B9" s="47">
        <v>2446</v>
      </c>
      <c r="C9" s="48">
        <v>4588</v>
      </c>
      <c r="D9" s="48">
        <v>2133</v>
      </c>
      <c r="E9" s="49">
        <v>2455</v>
      </c>
      <c r="F9" s="50"/>
      <c r="G9" s="50"/>
      <c r="H9" s="50"/>
      <c r="I9" s="50"/>
    </row>
    <row r="10" spans="1:9" ht="18" customHeight="1">
      <c r="A10" s="51" t="s">
        <v>18</v>
      </c>
      <c r="B10" s="52">
        <v>18363</v>
      </c>
      <c r="C10" s="53">
        <v>38453</v>
      </c>
      <c r="D10" s="53">
        <v>18415</v>
      </c>
      <c r="E10" s="54">
        <v>20038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2645</v>
      </c>
      <c r="C11" s="57">
        <v>4937</v>
      </c>
      <c r="D11" s="57">
        <v>2386</v>
      </c>
      <c r="E11" s="58">
        <v>2551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60615</v>
      </c>
      <c r="C12" s="61">
        <f>SUM(C5:C11)</f>
        <v>125846</v>
      </c>
      <c r="D12" s="61">
        <f>SUM(D5:D11)</f>
        <v>60711</v>
      </c>
      <c r="E12" s="62">
        <f>SUM(E5:E11)</f>
        <v>65135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27662</v>
      </c>
      <c r="C18" s="49">
        <v>27698</v>
      </c>
      <c r="D18" s="47">
        <f aca="true" t="shared" si="0" ref="D18:D24">+B18-C18</f>
        <v>-36</v>
      </c>
      <c r="E18" s="65">
        <f aca="true" t="shared" si="1" ref="E18:E25">+D18/C18</f>
        <v>-0.0012997328326955016</v>
      </c>
    </row>
    <row r="19" spans="1:5" ht="13.5">
      <c r="A19" s="51" t="s">
        <v>14</v>
      </c>
      <c r="B19" s="52">
        <v>3728</v>
      </c>
      <c r="C19" s="54">
        <v>3733</v>
      </c>
      <c r="D19" s="47">
        <f t="shared" si="0"/>
        <v>-5</v>
      </c>
      <c r="E19" s="66">
        <f t="shared" si="1"/>
        <v>-0.001339405304045004</v>
      </c>
    </row>
    <row r="20" spans="1:5" ht="13.5">
      <c r="A20" s="51" t="s">
        <v>15</v>
      </c>
      <c r="B20" s="52">
        <v>2122</v>
      </c>
      <c r="C20" s="54">
        <v>2123</v>
      </c>
      <c r="D20" s="52">
        <f t="shared" si="0"/>
        <v>-1</v>
      </c>
      <c r="E20" s="66">
        <f t="shared" si="1"/>
        <v>-0.0004710315591144607</v>
      </c>
    </row>
    <row r="21" spans="1:5" ht="13.5">
      <c r="A21" s="51" t="s">
        <v>16</v>
      </c>
      <c r="B21" s="52">
        <v>3649</v>
      </c>
      <c r="C21" s="54">
        <v>3652</v>
      </c>
      <c r="D21" s="52">
        <f t="shared" si="0"/>
        <v>-3</v>
      </c>
      <c r="E21" s="66">
        <f t="shared" si="1"/>
        <v>-0.0008214676889375684</v>
      </c>
    </row>
    <row r="22" spans="1:5" ht="13.5">
      <c r="A22" s="46" t="s">
        <v>17</v>
      </c>
      <c r="B22" s="47">
        <v>2446</v>
      </c>
      <c r="C22" s="49">
        <v>2462</v>
      </c>
      <c r="D22" s="47">
        <f t="shared" si="0"/>
        <v>-16</v>
      </c>
      <c r="E22" s="65">
        <f t="shared" si="1"/>
        <v>-0.006498781478472786</v>
      </c>
    </row>
    <row r="23" spans="1:5" ht="13.5">
      <c r="A23" s="51" t="s">
        <v>18</v>
      </c>
      <c r="B23" s="52">
        <v>18363</v>
      </c>
      <c r="C23" s="54">
        <v>18358</v>
      </c>
      <c r="D23" s="52">
        <f t="shared" si="0"/>
        <v>5</v>
      </c>
      <c r="E23" s="66">
        <f t="shared" si="1"/>
        <v>0.0002723608236191306</v>
      </c>
    </row>
    <row r="24" spans="1:5" ht="14.25" thickBot="1">
      <c r="A24" s="55" t="s">
        <v>19</v>
      </c>
      <c r="B24" s="56">
        <v>2645</v>
      </c>
      <c r="C24" s="58">
        <v>2651</v>
      </c>
      <c r="D24" s="56">
        <f t="shared" si="0"/>
        <v>-6</v>
      </c>
      <c r="E24" s="67">
        <f t="shared" si="1"/>
        <v>-0.002263296869105998</v>
      </c>
    </row>
    <row r="25" spans="1:5" ht="14.25" thickTop="1">
      <c r="A25" s="59" t="s">
        <v>4</v>
      </c>
      <c r="B25" s="68">
        <f>SUM(B18:B24)</f>
        <v>60615</v>
      </c>
      <c r="C25" s="62">
        <f>SUM(C18:C24)</f>
        <v>60677</v>
      </c>
      <c r="D25" s="69">
        <f>SUM(D18:D24)</f>
        <v>-62</v>
      </c>
      <c r="E25" s="70">
        <f t="shared" si="1"/>
        <v>-0.0010218039784432322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59234</v>
      </c>
      <c r="C30" s="48">
        <v>59297</v>
      </c>
      <c r="D30" s="47">
        <f aca="true" t="shared" si="2" ref="D30:D36">+B30-C30</f>
        <v>-63</v>
      </c>
      <c r="E30" s="65">
        <f aca="true" t="shared" si="3" ref="E30:E37">+D30/C30</f>
        <v>-0.0010624483532050526</v>
      </c>
    </row>
    <row r="31" spans="1:5" ht="13.5">
      <c r="A31" s="51" t="s">
        <v>14</v>
      </c>
      <c r="B31" s="53">
        <v>8003</v>
      </c>
      <c r="C31" s="53">
        <v>8006</v>
      </c>
      <c r="D31" s="52">
        <f t="shared" si="2"/>
        <v>-3</v>
      </c>
      <c r="E31" s="65">
        <f t="shared" si="3"/>
        <v>-0.00037471896077941546</v>
      </c>
    </row>
    <row r="32" spans="1:5" ht="13.5">
      <c r="A32" s="51" t="s">
        <v>15</v>
      </c>
      <c r="B32" s="53">
        <v>4040</v>
      </c>
      <c r="C32" s="53">
        <v>4049</v>
      </c>
      <c r="D32" s="52">
        <f t="shared" si="2"/>
        <v>-9</v>
      </c>
      <c r="E32" s="65">
        <f t="shared" si="3"/>
        <v>-0.002222771054581378</v>
      </c>
    </row>
    <row r="33" spans="1:5" ht="13.5">
      <c r="A33" s="51" t="s">
        <v>16</v>
      </c>
      <c r="B33" s="53">
        <v>6591</v>
      </c>
      <c r="C33" s="53">
        <v>6594</v>
      </c>
      <c r="D33" s="52">
        <f t="shared" si="2"/>
        <v>-3</v>
      </c>
      <c r="E33" s="65">
        <f t="shared" si="3"/>
        <v>-0.00045495905368516835</v>
      </c>
    </row>
    <row r="34" spans="1:5" ht="13.5">
      <c r="A34" s="46" t="s">
        <v>17</v>
      </c>
      <c r="B34" s="48">
        <v>4588</v>
      </c>
      <c r="C34" s="48">
        <v>4613</v>
      </c>
      <c r="D34" s="47">
        <f t="shared" si="2"/>
        <v>-25</v>
      </c>
      <c r="E34" s="65">
        <f t="shared" si="3"/>
        <v>-0.005419466724474312</v>
      </c>
    </row>
    <row r="35" spans="1:5" ht="13.5">
      <c r="A35" s="51" t="s">
        <v>18</v>
      </c>
      <c r="B35" s="53">
        <v>38453</v>
      </c>
      <c r="C35" s="53">
        <v>38416</v>
      </c>
      <c r="D35" s="52">
        <f t="shared" si="2"/>
        <v>37</v>
      </c>
      <c r="E35" s="65">
        <f t="shared" si="3"/>
        <v>0.0009631403581840899</v>
      </c>
    </row>
    <row r="36" spans="1:5" ht="14.25" thickBot="1">
      <c r="A36" s="55" t="s">
        <v>19</v>
      </c>
      <c r="B36" s="57">
        <v>4937</v>
      </c>
      <c r="C36" s="57">
        <v>4947</v>
      </c>
      <c r="D36" s="56">
        <f t="shared" si="2"/>
        <v>-10</v>
      </c>
      <c r="E36" s="73">
        <f t="shared" si="3"/>
        <v>-0.002021427127552052</v>
      </c>
    </row>
    <row r="37" spans="1:5" ht="14.25" thickTop="1">
      <c r="A37" s="59" t="s">
        <v>4</v>
      </c>
      <c r="B37" s="60">
        <f>SUM(B30:B36)</f>
        <v>125846</v>
      </c>
      <c r="C37" s="62">
        <f>SUM(C30:C36)</f>
        <v>125922</v>
      </c>
      <c r="D37" s="69">
        <f>SUM(D30:D36)</f>
        <v>-76</v>
      </c>
      <c r="E37" s="74">
        <f t="shared" si="3"/>
        <v>-0.000603548228268293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94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27666</v>
      </c>
      <c r="C5" s="48">
        <v>59246</v>
      </c>
      <c r="D5" s="48">
        <v>29008</v>
      </c>
      <c r="E5" s="49">
        <v>30238</v>
      </c>
      <c r="F5" s="50"/>
      <c r="G5" s="50"/>
      <c r="H5" s="50"/>
      <c r="I5" s="50"/>
    </row>
    <row r="6" spans="1:9" ht="18" customHeight="1">
      <c r="A6" s="51" t="s">
        <v>14</v>
      </c>
      <c r="B6" s="52">
        <v>3717</v>
      </c>
      <c r="C6" s="53">
        <v>7988</v>
      </c>
      <c r="D6" s="53">
        <v>3756</v>
      </c>
      <c r="E6" s="54">
        <v>4232</v>
      </c>
      <c r="F6" s="50"/>
      <c r="G6" s="50"/>
      <c r="H6" s="50"/>
      <c r="I6" s="50"/>
    </row>
    <row r="7" spans="1:9" ht="18" customHeight="1">
      <c r="A7" s="51" t="s">
        <v>15</v>
      </c>
      <c r="B7" s="52">
        <v>2124</v>
      </c>
      <c r="C7" s="53">
        <v>4039</v>
      </c>
      <c r="D7" s="53">
        <v>1936</v>
      </c>
      <c r="E7" s="54">
        <v>2103</v>
      </c>
      <c r="F7" s="50"/>
      <c r="G7" s="50"/>
      <c r="H7" s="50"/>
      <c r="I7" s="50"/>
    </row>
    <row r="8" spans="1:9" ht="18" customHeight="1">
      <c r="A8" s="51" t="s">
        <v>16</v>
      </c>
      <c r="B8" s="52">
        <v>3641</v>
      </c>
      <c r="C8" s="53">
        <v>6573</v>
      </c>
      <c r="D8" s="53">
        <v>3065</v>
      </c>
      <c r="E8" s="54">
        <v>3508</v>
      </c>
      <c r="F8" s="50"/>
      <c r="G8" s="50"/>
      <c r="H8" s="50"/>
      <c r="I8" s="50"/>
    </row>
    <row r="9" spans="1:9" ht="18" customHeight="1">
      <c r="A9" s="46" t="s">
        <v>17</v>
      </c>
      <c r="B9" s="47">
        <v>2441</v>
      </c>
      <c r="C9" s="48">
        <v>4579</v>
      </c>
      <c r="D9" s="48">
        <v>2129</v>
      </c>
      <c r="E9" s="49">
        <v>2450</v>
      </c>
      <c r="F9" s="50"/>
      <c r="G9" s="50"/>
      <c r="H9" s="50"/>
      <c r="I9" s="50"/>
    </row>
    <row r="10" spans="1:9" ht="18" customHeight="1">
      <c r="A10" s="51" t="s">
        <v>18</v>
      </c>
      <c r="B10" s="52">
        <v>18390</v>
      </c>
      <c r="C10" s="53">
        <v>38486</v>
      </c>
      <c r="D10" s="53">
        <v>18441</v>
      </c>
      <c r="E10" s="54">
        <v>20045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2638</v>
      </c>
      <c r="C11" s="57">
        <v>4913</v>
      </c>
      <c r="D11" s="57">
        <v>2376</v>
      </c>
      <c r="E11" s="58">
        <v>2537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60617</v>
      </c>
      <c r="C12" s="61">
        <f>SUM(C5:C11)</f>
        <v>125824</v>
      </c>
      <c r="D12" s="61">
        <f>SUM(D5:D11)</f>
        <v>60711</v>
      </c>
      <c r="E12" s="62">
        <f>SUM(E5:E11)</f>
        <v>65113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27666</v>
      </c>
      <c r="C18" s="49">
        <v>27662</v>
      </c>
      <c r="D18" s="47">
        <f aca="true" t="shared" si="0" ref="D18:D24">+B18-C18</f>
        <v>4</v>
      </c>
      <c r="E18" s="65">
        <f aca="true" t="shared" si="1" ref="E18:E25">+D18/C18</f>
        <v>0.0001446027040705661</v>
      </c>
    </row>
    <row r="19" spans="1:5" ht="13.5">
      <c r="A19" s="51" t="s">
        <v>14</v>
      </c>
      <c r="B19" s="52">
        <v>3717</v>
      </c>
      <c r="C19" s="54">
        <v>3728</v>
      </c>
      <c r="D19" s="47">
        <f t="shared" si="0"/>
        <v>-11</v>
      </c>
      <c r="E19" s="66">
        <f t="shared" si="1"/>
        <v>-0.0029506437768240345</v>
      </c>
    </row>
    <row r="20" spans="1:5" ht="13.5">
      <c r="A20" s="51" t="s">
        <v>15</v>
      </c>
      <c r="B20" s="52">
        <v>2124</v>
      </c>
      <c r="C20" s="54">
        <v>2122</v>
      </c>
      <c r="D20" s="52">
        <f t="shared" si="0"/>
        <v>2</v>
      </c>
      <c r="E20" s="66">
        <f t="shared" si="1"/>
        <v>0.000942507068803016</v>
      </c>
    </row>
    <row r="21" spans="1:5" ht="13.5">
      <c r="A21" s="51" t="s">
        <v>16</v>
      </c>
      <c r="B21" s="52">
        <v>3641</v>
      </c>
      <c r="C21" s="54">
        <v>3649</v>
      </c>
      <c r="D21" s="52">
        <f t="shared" si="0"/>
        <v>-8</v>
      </c>
      <c r="E21" s="66">
        <f t="shared" si="1"/>
        <v>-0.0021923814743765417</v>
      </c>
    </row>
    <row r="22" spans="1:5" ht="13.5">
      <c r="A22" s="46" t="s">
        <v>17</v>
      </c>
      <c r="B22" s="47">
        <v>2441</v>
      </c>
      <c r="C22" s="49">
        <v>2446</v>
      </c>
      <c r="D22" s="47">
        <f t="shared" si="0"/>
        <v>-5</v>
      </c>
      <c r="E22" s="65">
        <f t="shared" si="1"/>
        <v>-0.002044153720359771</v>
      </c>
    </row>
    <row r="23" spans="1:5" ht="13.5">
      <c r="A23" s="51" t="s">
        <v>18</v>
      </c>
      <c r="B23" s="52">
        <v>18390</v>
      </c>
      <c r="C23" s="54">
        <v>18363</v>
      </c>
      <c r="D23" s="52">
        <f t="shared" si="0"/>
        <v>27</v>
      </c>
      <c r="E23" s="66">
        <f t="shared" si="1"/>
        <v>0.0014703479823558242</v>
      </c>
    </row>
    <row r="24" spans="1:5" ht="14.25" thickBot="1">
      <c r="A24" s="55" t="s">
        <v>19</v>
      </c>
      <c r="B24" s="56">
        <v>2638</v>
      </c>
      <c r="C24" s="58">
        <v>2645</v>
      </c>
      <c r="D24" s="56">
        <f t="shared" si="0"/>
        <v>-7</v>
      </c>
      <c r="E24" s="67">
        <f t="shared" si="1"/>
        <v>-0.0026465028355387526</v>
      </c>
    </row>
    <row r="25" spans="1:5" ht="14.25" thickTop="1">
      <c r="A25" s="59" t="s">
        <v>4</v>
      </c>
      <c r="B25" s="68">
        <f>SUM(B18:B24)</f>
        <v>60617</v>
      </c>
      <c r="C25" s="62">
        <f>SUM(C18:C24)</f>
        <v>60615</v>
      </c>
      <c r="D25" s="69">
        <f>SUM(D18:D24)</f>
        <v>2</v>
      </c>
      <c r="E25" s="70">
        <f t="shared" si="1"/>
        <v>3.2995133217850364E-05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59246</v>
      </c>
      <c r="C30" s="48">
        <v>59234</v>
      </c>
      <c r="D30" s="47">
        <f aca="true" t="shared" si="2" ref="D30:D36">+B30-C30</f>
        <v>12</v>
      </c>
      <c r="E30" s="65">
        <f aca="true" t="shared" si="3" ref="E30:E37">+D30/C30</f>
        <v>0.00020258635243272446</v>
      </c>
    </row>
    <row r="31" spans="1:5" ht="13.5">
      <c r="A31" s="51" t="s">
        <v>14</v>
      </c>
      <c r="B31" s="53">
        <v>7988</v>
      </c>
      <c r="C31" s="53">
        <v>8003</v>
      </c>
      <c r="D31" s="52">
        <f t="shared" si="2"/>
        <v>-15</v>
      </c>
      <c r="E31" s="65">
        <f t="shared" si="3"/>
        <v>-0.001874297138573035</v>
      </c>
    </row>
    <row r="32" spans="1:5" ht="13.5">
      <c r="A32" s="51" t="s">
        <v>15</v>
      </c>
      <c r="B32" s="53">
        <v>4039</v>
      </c>
      <c r="C32" s="53">
        <v>4040</v>
      </c>
      <c r="D32" s="52">
        <f t="shared" si="2"/>
        <v>-1</v>
      </c>
      <c r="E32" s="65">
        <f t="shared" si="3"/>
        <v>-0.00024752475247524753</v>
      </c>
    </row>
    <row r="33" spans="1:5" ht="13.5">
      <c r="A33" s="51" t="s">
        <v>16</v>
      </c>
      <c r="B33" s="53">
        <v>6573</v>
      </c>
      <c r="C33" s="53">
        <v>6591</v>
      </c>
      <c r="D33" s="52">
        <f t="shared" si="2"/>
        <v>-18</v>
      </c>
      <c r="E33" s="65">
        <f t="shared" si="3"/>
        <v>-0.0027309968138370506</v>
      </c>
    </row>
    <row r="34" spans="1:5" ht="13.5">
      <c r="A34" s="46" t="s">
        <v>17</v>
      </c>
      <c r="B34" s="48">
        <v>4579</v>
      </c>
      <c r="C34" s="48">
        <v>4588</v>
      </c>
      <c r="D34" s="47">
        <f t="shared" si="2"/>
        <v>-9</v>
      </c>
      <c r="E34" s="65">
        <f t="shared" si="3"/>
        <v>-0.001961639058413252</v>
      </c>
    </row>
    <row r="35" spans="1:5" ht="13.5">
      <c r="A35" s="51" t="s">
        <v>18</v>
      </c>
      <c r="B35" s="53">
        <v>38486</v>
      </c>
      <c r="C35" s="53">
        <v>38453</v>
      </c>
      <c r="D35" s="52">
        <f t="shared" si="2"/>
        <v>33</v>
      </c>
      <c r="E35" s="65">
        <f t="shared" si="3"/>
        <v>0.0008581905182950615</v>
      </c>
    </row>
    <row r="36" spans="1:5" ht="14.25" thickBot="1">
      <c r="A36" s="55" t="s">
        <v>19</v>
      </c>
      <c r="B36" s="57">
        <v>4913</v>
      </c>
      <c r="C36" s="57">
        <v>4937</v>
      </c>
      <c r="D36" s="56">
        <f t="shared" si="2"/>
        <v>-24</v>
      </c>
      <c r="E36" s="73">
        <f t="shared" si="3"/>
        <v>-0.0048612517723313755</v>
      </c>
    </row>
    <row r="37" spans="1:5" ht="14.25" thickTop="1">
      <c r="A37" s="59" t="s">
        <v>4</v>
      </c>
      <c r="B37" s="60">
        <f>SUM(B30:B36)</f>
        <v>125824</v>
      </c>
      <c r="C37" s="62">
        <f>SUM(C30:C36)</f>
        <v>125846</v>
      </c>
      <c r="D37" s="69">
        <f>SUM(D30:D36)</f>
        <v>-22</v>
      </c>
      <c r="E37" s="74">
        <f t="shared" si="3"/>
        <v>-0.0001748168396293883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95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27648</v>
      </c>
      <c r="C5" s="48">
        <v>59246</v>
      </c>
      <c r="D5" s="48">
        <v>29012</v>
      </c>
      <c r="E5" s="49">
        <v>30234</v>
      </c>
      <c r="F5" s="50"/>
      <c r="G5" s="50"/>
      <c r="H5" s="50"/>
      <c r="I5" s="50"/>
    </row>
    <row r="6" spans="1:9" ht="18" customHeight="1">
      <c r="A6" s="51" t="s">
        <v>14</v>
      </c>
      <c r="B6" s="52">
        <v>3717</v>
      </c>
      <c r="C6" s="53">
        <v>7987</v>
      </c>
      <c r="D6" s="53">
        <v>3756</v>
      </c>
      <c r="E6" s="54">
        <v>4231</v>
      </c>
      <c r="F6" s="50"/>
      <c r="G6" s="50"/>
      <c r="H6" s="50"/>
      <c r="I6" s="50"/>
    </row>
    <row r="7" spans="1:9" ht="18" customHeight="1">
      <c r="A7" s="51" t="s">
        <v>15</v>
      </c>
      <c r="B7" s="52">
        <v>2118</v>
      </c>
      <c r="C7" s="53">
        <v>4036</v>
      </c>
      <c r="D7" s="53">
        <v>1933</v>
      </c>
      <c r="E7" s="54">
        <v>2103</v>
      </c>
      <c r="F7" s="50"/>
      <c r="G7" s="50"/>
      <c r="H7" s="50"/>
      <c r="I7" s="50"/>
    </row>
    <row r="8" spans="1:9" ht="18" customHeight="1">
      <c r="A8" s="51" t="s">
        <v>16</v>
      </c>
      <c r="B8" s="52">
        <v>3638</v>
      </c>
      <c r="C8" s="53">
        <v>6565</v>
      </c>
      <c r="D8" s="53">
        <v>3059</v>
      </c>
      <c r="E8" s="54">
        <v>3506</v>
      </c>
      <c r="F8" s="50"/>
      <c r="G8" s="50"/>
      <c r="H8" s="50"/>
      <c r="I8" s="50"/>
    </row>
    <row r="9" spans="1:9" ht="18" customHeight="1">
      <c r="A9" s="46" t="s">
        <v>17</v>
      </c>
      <c r="B9" s="47">
        <v>2441</v>
      </c>
      <c r="C9" s="48">
        <v>4567</v>
      </c>
      <c r="D9" s="48">
        <v>2123</v>
      </c>
      <c r="E9" s="49">
        <v>2444</v>
      </c>
      <c r="F9" s="50"/>
      <c r="G9" s="50"/>
      <c r="H9" s="50"/>
      <c r="I9" s="50"/>
    </row>
    <row r="10" spans="1:9" ht="18" customHeight="1">
      <c r="A10" s="51" t="s">
        <v>18</v>
      </c>
      <c r="B10" s="52">
        <v>18418</v>
      </c>
      <c r="C10" s="53">
        <v>38514</v>
      </c>
      <c r="D10" s="53">
        <v>18443</v>
      </c>
      <c r="E10" s="54">
        <v>20071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2633</v>
      </c>
      <c r="C11" s="57">
        <v>4907</v>
      </c>
      <c r="D11" s="57">
        <v>2374</v>
      </c>
      <c r="E11" s="58">
        <v>2533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60613</v>
      </c>
      <c r="C12" s="61">
        <f>SUM(C5:C11)</f>
        <v>125822</v>
      </c>
      <c r="D12" s="61">
        <f>SUM(D5:D11)</f>
        <v>60700</v>
      </c>
      <c r="E12" s="62">
        <f>SUM(E5:E11)</f>
        <v>65122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27648</v>
      </c>
      <c r="C18" s="49">
        <v>27666</v>
      </c>
      <c r="D18" s="47">
        <f aca="true" t="shared" si="0" ref="D18:D24">+B18-C18</f>
        <v>-18</v>
      </c>
      <c r="E18" s="65">
        <f aca="true" t="shared" si="1" ref="E18:E25">+D18/C18</f>
        <v>-0.0006506180871828237</v>
      </c>
    </row>
    <row r="19" spans="1:5" ht="13.5">
      <c r="A19" s="51" t="s">
        <v>14</v>
      </c>
      <c r="B19" s="52">
        <v>3717</v>
      </c>
      <c r="C19" s="54">
        <v>3717</v>
      </c>
      <c r="D19" s="47">
        <f t="shared" si="0"/>
        <v>0</v>
      </c>
      <c r="E19" s="66">
        <f t="shared" si="1"/>
        <v>0</v>
      </c>
    </row>
    <row r="20" spans="1:5" ht="13.5">
      <c r="A20" s="51" t="s">
        <v>15</v>
      </c>
      <c r="B20" s="52">
        <v>2118</v>
      </c>
      <c r="C20" s="54">
        <v>2124</v>
      </c>
      <c r="D20" s="52">
        <f t="shared" si="0"/>
        <v>-6</v>
      </c>
      <c r="E20" s="66">
        <f t="shared" si="1"/>
        <v>-0.002824858757062147</v>
      </c>
    </row>
    <row r="21" spans="1:5" ht="13.5">
      <c r="A21" s="51" t="s">
        <v>16</v>
      </c>
      <c r="B21" s="52">
        <v>3638</v>
      </c>
      <c r="C21" s="54">
        <v>3641</v>
      </c>
      <c r="D21" s="52">
        <f t="shared" si="0"/>
        <v>-3</v>
      </c>
      <c r="E21" s="66">
        <f t="shared" si="1"/>
        <v>-0.0008239494644328481</v>
      </c>
    </row>
    <row r="22" spans="1:5" ht="13.5">
      <c r="A22" s="46" t="s">
        <v>17</v>
      </c>
      <c r="B22" s="47">
        <v>2441</v>
      </c>
      <c r="C22" s="49">
        <v>2441</v>
      </c>
      <c r="D22" s="47">
        <f t="shared" si="0"/>
        <v>0</v>
      </c>
      <c r="E22" s="65">
        <f t="shared" si="1"/>
        <v>0</v>
      </c>
    </row>
    <row r="23" spans="1:5" ht="13.5">
      <c r="A23" s="51" t="s">
        <v>18</v>
      </c>
      <c r="B23" s="52">
        <v>18418</v>
      </c>
      <c r="C23" s="54">
        <v>18390</v>
      </c>
      <c r="D23" s="52">
        <f t="shared" si="0"/>
        <v>28</v>
      </c>
      <c r="E23" s="66">
        <f t="shared" si="1"/>
        <v>0.0015225666122892876</v>
      </c>
    </row>
    <row r="24" spans="1:5" ht="14.25" thickBot="1">
      <c r="A24" s="55" t="s">
        <v>19</v>
      </c>
      <c r="B24" s="56">
        <v>2633</v>
      </c>
      <c r="C24" s="58">
        <v>2638</v>
      </c>
      <c r="D24" s="56">
        <f t="shared" si="0"/>
        <v>-5</v>
      </c>
      <c r="E24" s="67">
        <f t="shared" si="1"/>
        <v>-0.0018953752843062926</v>
      </c>
    </row>
    <row r="25" spans="1:5" ht="14.25" thickTop="1">
      <c r="A25" s="59" t="s">
        <v>4</v>
      </c>
      <c r="B25" s="68">
        <f>SUM(B18:B24)</f>
        <v>60613</v>
      </c>
      <c r="C25" s="62">
        <f>SUM(C18:C24)</f>
        <v>60617</v>
      </c>
      <c r="D25" s="69">
        <f>SUM(D18:D24)</f>
        <v>-4</v>
      </c>
      <c r="E25" s="70">
        <f t="shared" si="1"/>
        <v>-6.598808914990844E-05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59246</v>
      </c>
      <c r="C30" s="48">
        <v>59246</v>
      </c>
      <c r="D30" s="47">
        <f aca="true" t="shared" si="2" ref="D30:D36">+B30-C30</f>
        <v>0</v>
      </c>
      <c r="E30" s="65">
        <f aca="true" t="shared" si="3" ref="E30:E37">+D30/C30</f>
        <v>0</v>
      </c>
    </row>
    <row r="31" spans="1:5" ht="13.5">
      <c r="A31" s="51" t="s">
        <v>14</v>
      </c>
      <c r="B31" s="53">
        <v>7987</v>
      </c>
      <c r="C31" s="53">
        <v>7988</v>
      </c>
      <c r="D31" s="52">
        <f t="shared" si="2"/>
        <v>-1</v>
      </c>
      <c r="E31" s="65">
        <f t="shared" si="3"/>
        <v>-0.00012518778167250875</v>
      </c>
    </row>
    <row r="32" spans="1:5" ht="13.5">
      <c r="A32" s="51" t="s">
        <v>15</v>
      </c>
      <c r="B32" s="53">
        <v>4036</v>
      </c>
      <c r="C32" s="53">
        <v>4039</v>
      </c>
      <c r="D32" s="52">
        <f t="shared" si="2"/>
        <v>-3</v>
      </c>
      <c r="E32" s="65">
        <f t="shared" si="3"/>
        <v>-0.0007427581084426838</v>
      </c>
    </row>
    <row r="33" spans="1:5" ht="13.5">
      <c r="A33" s="51" t="s">
        <v>16</v>
      </c>
      <c r="B33" s="53">
        <v>6565</v>
      </c>
      <c r="C33" s="53">
        <v>6573</v>
      </c>
      <c r="D33" s="52">
        <f t="shared" si="2"/>
        <v>-8</v>
      </c>
      <c r="E33" s="65">
        <f t="shared" si="3"/>
        <v>-0.001217100258633805</v>
      </c>
    </row>
    <row r="34" spans="1:5" ht="13.5">
      <c r="A34" s="46" t="s">
        <v>17</v>
      </c>
      <c r="B34" s="48">
        <v>4567</v>
      </c>
      <c r="C34" s="48">
        <v>4579</v>
      </c>
      <c r="D34" s="47">
        <f t="shared" si="2"/>
        <v>-12</v>
      </c>
      <c r="E34" s="65">
        <f t="shared" si="3"/>
        <v>-0.00262065953264905</v>
      </c>
    </row>
    <row r="35" spans="1:5" ht="13.5">
      <c r="A35" s="51" t="s">
        <v>18</v>
      </c>
      <c r="B35" s="53">
        <v>38514</v>
      </c>
      <c r="C35" s="53">
        <v>38486</v>
      </c>
      <c r="D35" s="52">
        <f t="shared" si="2"/>
        <v>28</v>
      </c>
      <c r="E35" s="65">
        <f t="shared" si="3"/>
        <v>0.0007275372862859222</v>
      </c>
    </row>
    <row r="36" spans="1:5" ht="14.25" thickBot="1">
      <c r="A36" s="55" t="s">
        <v>19</v>
      </c>
      <c r="B36" s="57">
        <v>4907</v>
      </c>
      <c r="C36" s="57">
        <v>4913</v>
      </c>
      <c r="D36" s="56">
        <f t="shared" si="2"/>
        <v>-6</v>
      </c>
      <c r="E36" s="73">
        <f t="shared" si="3"/>
        <v>-0.0012212497455729697</v>
      </c>
    </row>
    <row r="37" spans="1:5" ht="14.25" thickTop="1">
      <c r="A37" s="59" t="s">
        <v>4</v>
      </c>
      <c r="B37" s="60">
        <f>SUM(B30:B36)</f>
        <v>125822</v>
      </c>
      <c r="C37" s="62">
        <f>SUM(C30:C36)</f>
        <v>125824</v>
      </c>
      <c r="D37" s="69">
        <f>SUM(D30:D36)</f>
        <v>-2</v>
      </c>
      <c r="E37" s="74">
        <f t="shared" si="3"/>
        <v>-1.5895218718209562E-05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96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27668</v>
      </c>
      <c r="C5" s="48">
        <v>59247</v>
      </c>
      <c r="D5" s="48">
        <v>28988</v>
      </c>
      <c r="E5" s="49">
        <v>30259</v>
      </c>
      <c r="F5" s="50"/>
      <c r="G5" s="50"/>
      <c r="H5" s="50"/>
      <c r="I5" s="50"/>
    </row>
    <row r="6" spans="1:9" ht="18" customHeight="1">
      <c r="A6" s="51" t="s">
        <v>14</v>
      </c>
      <c r="B6" s="52">
        <v>3717</v>
      </c>
      <c r="C6" s="53">
        <v>7987</v>
      </c>
      <c r="D6" s="53">
        <v>3756</v>
      </c>
      <c r="E6" s="54">
        <v>4231</v>
      </c>
      <c r="F6" s="50"/>
      <c r="G6" s="50"/>
      <c r="H6" s="50"/>
      <c r="I6" s="50"/>
    </row>
    <row r="7" spans="1:9" ht="18" customHeight="1">
      <c r="A7" s="51" t="s">
        <v>15</v>
      </c>
      <c r="B7" s="52">
        <v>2111</v>
      </c>
      <c r="C7" s="53">
        <v>4028</v>
      </c>
      <c r="D7" s="53">
        <v>1927</v>
      </c>
      <c r="E7" s="54">
        <v>2101</v>
      </c>
      <c r="F7" s="50"/>
      <c r="G7" s="50"/>
      <c r="H7" s="50"/>
      <c r="I7" s="50"/>
    </row>
    <row r="8" spans="1:9" ht="18" customHeight="1">
      <c r="A8" s="51" t="s">
        <v>16</v>
      </c>
      <c r="B8" s="52">
        <v>3645</v>
      </c>
      <c r="C8" s="53">
        <v>6550</v>
      </c>
      <c r="D8" s="53">
        <v>3054</v>
      </c>
      <c r="E8" s="54">
        <v>3496</v>
      </c>
      <c r="F8" s="50"/>
      <c r="G8" s="50"/>
      <c r="H8" s="50"/>
      <c r="I8" s="50"/>
    </row>
    <row r="9" spans="1:9" ht="18" customHeight="1">
      <c r="A9" s="46" t="s">
        <v>17</v>
      </c>
      <c r="B9" s="47">
        <v>2435</v>
      </c>
      <c r="C9" s="48">
        <v>4560</v>
      </c>
      <c r="D9" s="48">
        <v>2122</v>
      </c>
      <c r="E9" s="49">
        <v>2438</v>
      </c>
      <c r="F9" s="50"/>
      <c r="G9" s="50"/>
      <c r="H9" s="50"/>
      <c r="I9" s="50"/>
    </row>
    <row r="10" spans="1:9" ht="18" customHeight="1">
      <c r="A10" s="51" t="s">
        <v>18</v>
      </c>
      <c r="B10" s="52">
        <v>18410</v>
      </c>
      <c r="C10" s="53">
        <v>38506</v>
      </c>
      <c r="D10" s="53">
        <v>18418</v>
      </c>
      <c r="E10" s="54">
        <v>20088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2625</v>
      </c>
      <c r="C11" s="57">
        <v>4893</v>
      </c>
      <c r="D11" s="57">
        <v>2362</v>
      </c>
      <c r="E11" s="58">
        <v>2531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60611</v>
      </c>
      <c r="C12" s="61">
        <f>SUM(C5:C11)</f>
        <v>125771</v>
      </c>
      <c r="D12" s="61">
        <f>SUM(D5:D11)</f>
        <v>60627</v>
      </c>
      <c r="E12" s="62">
        <f>SUM(E5:E11)</f>
        <v>65144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27668</v>
      </c>
      <c r="C18" s="49">
        <v>27648</v>
      </c>
      <c r="D18" s="47">
        <f aca="true" t="shared" si="0" ref="D18:D24">+B18-C18</f>
        <v>20</v>
      </c>
      <c r="E18" s="65">
        <f aca="true" t="shared" si="1" ref="E18:E25">+D18/C18</f>
        <v>0.0007233796296296296</v>
      </c>
    </row>
    <row r="19" spans="1:5" ht="13.5">
      <c r="A19" s="51" t="s">
        <v>14</v>
      </c>
      <c r="B19" s="52">
        <v>3717</v>
      </c>
      <c r="C19" s="54">
        <v>3717</v>
      </c>
      <c r="D19" s="47">
        <f t="shared" si="0"/>
        <v>0</v>
      </c>
      <c r="E19" s="66">
        <f t="shared" si="1"/>
        <v>0</v>
      </c>
    </row>
    <row r="20" spans="1:5" ht="13.5">
      <c r="A20" s="51" t="s">
        <v>15</v>
      </c>
      <c r="B20" s="52">
        <v>2111</v>
      </c>
      <c r="C20" s="54">
        <v>2118</v>
      </c>
      <c r="D20" s="52">
        <f t="shared" si="0"/>
        <v>-7</v>
      </c>
      <c r="E20" s="66">
        <f t="shared" si="1"/>
        <v>-0.0033050047214353163</v>
      </c>
    </row>
    <row r="21" spans="1:5" ht="13.5">
      <c r="A21" s="51" t="s">
        <v>16</v>
      </c>
      <c r="B21" s="52">
        <v>3645</v>
      </c>
      <c r="C21" s="54">
        <v>3638</v>
      </c>
      <c r="D21" s="52">
        <f t="shared" si="0"/>
        <v>7</v>
      </c>
      <c r="E21" s="66">
        <f t="shared" si="1"/>
        <v>0.0019241341396371632</v>
      </c>
    </row>
    <row r="22" spans="1:5" ht="13.5">
      <c r="A22" s="46" t="s">
        <v>17</v>
      </c>
      <c r="B22" s="47">
        <v>2435</v>
      </c>
      <c r="C22" s="49">
        <v>2441</v>
      </c>
      <c r="D22" s="47">
        <f t="shared" si="0"/>
        <v>-6</v>
      </c>
      <c r="E22" s="65">
        <f t="shared" si="1"/>
        <v>-0.0024580090126997134</v>
      </c>
    </row>
    <row r="23" spans="1:5" ht="13.5">
      <c r="A23" s="51" t="s">
        <v>18</v>
      </c>
      <c r="B23" s="52">
        <v>18410</v>
      </c>
      <c r="C23" s="54">
        <v>18418</v>
      </c>
      <c r="D23" s="52">
        <f t="shared" si="0"/>
        <v>-8</v>
      </c>
      <c r="E23" s="66">
        <f t="shared" si="1"/>
        <v>-0.0004343576935606472</v>
      </c>
    </row>
    <row r="24" spans="1:5" ht="14.25" thickBot="1">
      <c r="A24" s="55" t="s">
        <v>19</v>
      </c>
      <c r="B24" s="56">
        <v>2625</v>
      </c>
      <c r="C24" s="58">
        <v>2633</v>
      </c>
      <c r="D24" s="56">
        <f t="shared" si="0"/>
        <v>-8</v>
      </c>
      <c r="E24" s="67">
        <f t="shared" si="1"/>
        <v>-0.0030383592859855677</v>
      </c>
    </row>
    <row r="25" spans="1:5" ht="14.25" thickTop="1">
      <c r="A25" s="59" t="s">
        <v>4</v>
      </c>
      <c r="B25" s="68">
        <f>SUM(B18:B24)</f>
        <v>60611</v>
      </c>
      <c r="C25" s="62">
        <f>SUM(C18:C24)</f>
        <v>60613</v>
      </c>
      <c r="D25" s="69">
        <f>SUM(D18:D24)</f>
        <v>-2</v>
      </c>
      <c r="E25" s="70">
        <f t="shared" si="1"/>
        <v>-3.299622193258872E-05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59247</v>
      </c>
      <c r="C30" s="48">
        <v>59246</v>
      </c>
      <c r="D30" s="47">
        <f aca="true" t="shared" si="2" ref="D30:D36">+B30-C30</f>
        <v>1</v>
      </c>
      <c r="E30" s="65">
        <f aca="true" t="shared" si="3" ref="E30:E37">+D30/C30</f>
        <v>1.687877662627013E-05</v>
      </c>
    </row>
    <row r="31" spans="1:5" ht="13.5">
      <c r="A31" s="51" t="s">
        <v>14</v>
      </c>
      <c r="B31" s="53">
        <v>7987</v>
      </c>
      <c r="C31" s="53">
        <v>7987</v>
      </c>
      <c r="D31" s="52">
        <f t="shared" si="2"/>
        <v>0</v>
      </c>
      <c r="E31" s="65">
        <f t="shared" si="3"/>
        <v>0</v>
      </c>
    </row>
    <row r="32" spans="1:5" ht="13.5">
      <c r="A32" s="51" t="s">
        <v>15</v>
      </c>
      <c r="B32" s="53">
        <v>4028</v>
      </c>
      <c r="C32" s="53">
        <v>4036</v>
      </c>
      <c r="D32" s="52">
        <f t="shared" si="2"/>
        <v>-8</v>
      </c>
      <c r="E32" s="65">
        <f t="shared" si="3"/>
        <v>-0.0019821605550049554</v>
      </c>
    </row>
    <row r="33" spans="1:5" ht="13.5">
      <c r="A33" s="51" t="s">
        <v>16</v>
      </c>
      <c r="B33" s="53">
        <v>6550</v>
      </c>
      <c r="C33" s="53">
        <v>6565</v>
      </c>
      <c r="D33" s="52">
        <f t="shared" si="2"/>
        <v>-15</v>
      </c>
      <c r="E33" s="65">
        <f t="shared" si="3"/>
        <v>-0.002284843869002285</v>
      </c>
    </row>
    <row r="34" spans="1:5" ht="13.5">
      <c r="A34" s="46" t="s">
        <v>17</v>
      </c>
      <c r="B34" s="48">
        <v>4560</v>
      </c>
      <c r="C34" s="48">
        <v>4567</v>
      </c>
      <c r="D34" s="47">
        <f t="shared" si="2"/>
        <v>-7</v>
      </c>
      <c r="E34" s="65">
        <f t="shared" si="3"/>
        <v>-0.001532734836873221</v>
      </c>
    </row>
    <row r="35" spans="1:5" ht="13.5">
      <c r="A35" s="51" t="s">
        <v>18</v>
      </c>
      <c r="B35" s="53">
        <v>38506</v>
      </c>
      <c r="C35" s="53">
        <v>38514</v>
      </c>
      <c r="D35" s="52">
        <f t="shared" si="2"/>
        <v>-8</v>
      </c>
      <c r="E35" s="65">
        <f t="shared" si="3"/>
        <v>-0.00020771667445604195</v>
      </c>
    </row>
    <row r="36" spans="1:5" ht="14.25" thickBot="1">
      <c r="A36" s="55" t="s">
        <v>19</v>
      </c>
      <c r="B36" s="57">
        <v>4893</v>
      </c>
      <c r="C36" s="57">
        <v>4907</v>
      </c>
      <c r="D36" s="56">
        <f t="shared" si="2"/>
        <v>-14</v>
      </c>
      <c r="E36" s="73">
        <f t="shared" si="3"/>
        <v>-0.0028530670470756064</v>
      </c>
    </row>
    <row r="37" spans="1:5" ht="14.25" thickTop="1">
      <c r="A37" s="59" t="s">
        <v>4</v>
      </c>
      <c r="B37" s="60">
        <f>SUM(B30:B36)</f>
        <v>125771</v>
      </c>
      <c r="C37" s="62">
        <f>SUM(C30:C36)</f>
        <v>125822</v>
      </c>
      <c r="D37" s="69">
        <f>SUM(D30:D36)</f>
        <v>-51</v>
      </c>
      <c r="E37" s="74">
        <f t="shared" si="3"/>
        <v>-0.0004053345201951964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tabSelected="1"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39" customWidth="1"/>
    <col min="2" max="5" width="13.50390625" style="39" customWidth="1"/>
    <col min="6" max="8" width="9.00390625" style="39" customWidth="1"/>
    <col min="9" max="16384" width="9.00390625" style="40" customWidth="1"/>
  </cols>
  <sheetData>
    <row r="1" spans="1:5" ht="18.75" customHeight="1">
      <c r="A1" s="83" t="s">
        <v>20</v>
      </c>
      <c r="B1" s="83"/>
      <c r="C1" s="83"/>
      <c r="D1" s="83"/>
      <c r="E1" s="83"/>
    </row>
    <row r="2" spans="1:6" ht="13.5">
      <c r="A2" s="39" t="s">
        <v>21</v>
      </c>
      <c r="F2" s="41"/>
    </row>
    <row r="3" spans="4:6" ht="13.5">
      <c r="D3" s="84" t="s">
        <v>97</v>
      </c>
      <c r="E3" s="84"/>
      <c r="F3" s="41"/>
    </row>
    <row r="4" spans="1:5" ht="24" customHeight="1" thickBot="1">
      <c r="A4" s="42" t="s">
        <v>12</v>
      </c>
      <c r="B4" s="43" t="s">
        <v>0</v>
      </c>
      <c r="C4" s="44" t="s">
        <v>1</v>
      </c>
      <c r="D4" s="44" t="s">
        <v>2</v>
      </c>
      <c r="E4" s="45" t="s">
        <v>3</v>
      </c>
    </row>
    <row r="5" spans="1:9" ht="18" customHeight="1" thickTop="1">
      <c r="A5" s="46" t="s">
        <v>13</v>
      </c>
      <c r="B5" s="47">
        <v>27671</v>
      </c>
      <c r="C5" s="48">
        <v>58895</v>
      </c>
      <c r="D5" s="48">
        <v>28804</v>
      </c>
      <c r="E5" s="49">
        <v>30091</v>
      </c>
      <c r="F5" s="50"/>
      <c r="G5" s="50"/>
      <c r="H5" s="50"/>
      <c r="I5" s="50"/>
    </row>
    <row r="6" spans="1:9" ht="18" customHeight="1">
      <c r="A6" s="51" t="s">
        <v>14</v>
      </c>
      <c r="B6" s="52">
        <v>3725</v>
      </c>
      <c r="C6" s="53">
        <v>7972</v>
      </c>
      <c r="D6" s="53">
        <v>3746</v>
      </c>
      <c r="E6" s="54">
        <v>4226</v>
      </c>
      <c r="F6" s="50"/>
      <c r="G6" s="50"/>
      <c r="H6" s="50"/>
      <c r="I6" s="50"/>
    </row>
    <row r="7" spans="1:9" ht="18" customHeight="1">
      <c r="A7" s="51" t="s">
        <v>15</v>
      </c>
      <c r="B7" s="52">
        <v>2109</v>
      </c>
      <c r="C7" s="53">
        <v>4004</v>
      </c>
      <c r="D7" s="53">
        <v>1912</v>
      </c>
      <c r="E7" s="54">
        <v>2092</v>
      </c>
      <c r="F7" s="50"/>
      <c r="G7" s="50"/>
      <c r="H7" s="50"/>
      <c r="I7" s="50"/>
    </row>
    <row r="8" spans="1:9" ht="18" customHeight="1">
      <c r="A8" s="51" t="s">
        <v>16</v>
      </c>
      <c r="B8" s="52">
        <v>3642</v>
      </c>
      <c r="C8" s="53">
        <v>6520</v>
      </c>
      <c r="D8" s="53">
        <v>3036</v>
      </c>
      <c r="E8" s="54">
        <v>3484</v>
      </c>
      <c r="F8" s="50"/>
      <c r="G8" s="50"/>
      <c r="H8" s="50"/>
      <c r="I8" s="50"/>
    </row>
    <row r="9" spans="1:9" ht="18" customHeight="1">
      <c r="A9" s="46" t="s">
        <v>17</v>
      </c>
      <c r="B9" s="47">
        <v>2446</v>
      </c>
      <c r="C9" s="48">
        <v>4554</v>
      </c>
      <c r="D9" s="48">
        <v>2120</v>
      </c>
      <c r="E9" s="49">
        <v>2434</v>
      </c>
      <c r="F9" s="50"/>
      <c r="G9" s="50"/>
      <c r="H9" s="50"/>
      <c r="I9" s="50"/>
    </row>
    <row r="10" spans="1:9" ht="18" customHeight="1">
      <c r="A10" s="51" t="s">
        <v>18</v>
      </c>
      <c r="B10" s="52">
        <v>18376</v>
      </c>
      <c r="C10" s="53">
        <v>38330</v>
      </c>
      <c r="D10" s="53">
        <v>18318</v>
      </c>
      <c r="E10" s="54">
        <v>20012</v>
      </c>
      <c r="F10" s="50"/>
      <c r="G10" s="50"/>
      <c r="H10" s="50"/>
      <c r="I10" s="50"/>
    </row>
    <row r="11" spans="1:9" ht="18" customHeight="1" thickBot="1">
      <c r="A11" s="55" t="s">
        <v>19</v>
      </c>
      <c r="B11" s="56">
        <v>2614</v>
      </c>
      <c r="C11" s="57">
        <v>4853</v>
      </c>
      <c r="D11" s="57">
        <v>2346</v>
      </c>
      <c r="E11" s="58">
        <v>2507</v>
      </c>
      <c r="F11" s="50"/>
      <c r="G11" s="50"/>
      <c r="H11" s="50"/>
      <c r="I11" s="50"/>
    </row>
    <row r="12" spans="1:9" ht="19.5" customHeight="1" thickTop="1">
      <c r="A12" s="59" t="s">
        <v>4</v>
      </c>
      <c r="B12" s="60">
        <f>SUM(B5:B11)</f>
        <v>60583</v>
      </c>
      <c r="C12" s="61">
        <f>SUM(C5:C11)</f>
        <v>125128</v>
      </c>
      <c r="D12" s="61">
        <f>SUM(D5:D11)</f>
        <v>60282</v>
      </c>
      <c r="E12" s="62">
        <f>SUM(E5:E11)</f>
        <v>64846</v>
      </c>
      <c r="F12" s="50"/>
      <c r="G12" s="50"/>
      <c r="H12" s="50"/>
      <c r="I12" s="50"/>
    </row>
    <row r="14" spans="1:5" ht="18.75" customHeight="1">
      <c r="A14" s="85" t="s">
        <v>10</v>
      </c>
      <c r="B14" s="85"/>
      <c r="C14" s="85"/>
      <c r="D14" s="85"/>
      <c r="E14" s="85"/>
    </row>
    <row r="15" ht="6" customHeight="1"/>
    <row r="16" spans="1:5" ht="13.5">
      <c r="A16" s="86" t="s">
        <v>12</v>
      </c>
      <c r="B16" s="88" t="s">
        <v>7</v>
      </c>
      <c r="C16" s="89"/>
      <c r="D16" s="89"/>
      <c r="E16" s="90"/>
    </row>
    <row r="17" spans="1:5" ht="13.5" customHeight="1" thickBot="1">
      <c r="A17" s="87"/>
      <c r="B17" s="63" t="s">
        <v>8</v>
      </c>
      <c r="C17" s="64" t="s">
        <v>9</v>
      </c>
      <c r="D17" s="63" t="s">
        <v>5</v>
      </c>
      <c r="E17" s="64" t="s">
        <v>6</v>
      </c>
    </row>
    <row r="18" spans="1:5" ht="14.25" thickTop="1">
      <c r="A18" s="46" t="s">
        <v>13</v>
      </c>
      <c r="B18" s="47">
        <v>27671</v>
      </c>
      <c r="C18" s="49">
        <v>27668</v>
      </c>
      <c r="D18" s="47">
        <f aca="true" t="shared" si="0" ref="D18:D24">+B18-C18</f>
        <v>3</v>
      </c>
      <c r="E18" s="65">
        <f aca="true" t="shared" si="1" ref="E18:E25">+D18/C18</f>
        <v>0.00010842850946942316</v>
      </c>
    </row>
    <row r="19" spans="1:5" ht="13.5">
      <c r="A19" s="51" t="s">
        <v>14</v>
      </c>
      <c r="B19" s="52">
        <v>3725</v>
      </c>
      <c r="C19" s="54">
        <v>3717</v>
      </c>
      <c r="D19" s="47">
        <f t="shared" si="0"/>
        <v>8</v>
      </c>
      <c r="E19" s="66">
        <f t="shared" si="1"/>
        <v>0.0021522733387140166</v>
      </c>
    </row>
    <row r="20" spans="1:5" ht="13.5">
      <c r="A20" s="51" t="s">
        <v>15</v>
      </c>
      <c r="B20" s="52">
        <v>2109</v>
      </c>
      <c r="C20" s="54">
        <v>2111</v>
      </c>
      <c r="D20" s="52">
        <f t="shared" si="0"/>
        <v>-2</v>
      </c>
      <c r="E20" s="66">
        <f t="shared" si="1"/>
        <v>-0.0009474182851729038</v>
      </c>
    </row>
    <row r="21" spans="1:5" ht="13.5">
      <c r="A21" s="51" t="s">
        <v>16</v>
      </c>
      <c r="B21" s="52">
        <v>3642</v>
      </c>
      <c r="C21" s="54">
        <v>3645</v>
      </c>
      <c r="D21" s="52">
        <f t="shared" si="0"/>
        <v>-3</v>
      </c>
      <c r="E21" s="66">
        <f t="shared" si="1"/>
        <v>-0.0008230452674897119</v>
      </c>
    </row>
    <row r="22" spans="1:5" ht="13.5">
      <c r="A22" s="46" t="s">
        <v>17</v>
      </c>
      <c r="B22" s="47">
        <v>2446</v>
      </c>
      <c r="C22" s="49">
        <v>2435</v>
      </c>
      <c r="D22" s="47">
        <f t="shared" si="0"/>
        <v>11</v>
      </c>
      <c r="E22" s="65">
        <f t="shared" si="1"/>
        <v>0.004517453798767967</v>
      </c>
    </row>
    <row r="23" spans="1:5" ht="13.5">
      <c r="A23" s="51" t="s">
        <v>18</v>
      </c>
      <c r="B23" s="52">
        <v>18376</v>
      </c>
      <c r="C23" s="54">
        <v>18410</v>
      </c>
      <c r="D23" s="52">
        <f t="shared" si="0"/>
        <v>-34</v>
      </c>
      <c r="E23" s="66">
        <f t="shared" si="1"/>
        <v>-0.0018468223791417708</v>
      </c>
    </row>
    <row r="24" spans="1:5" ht="14.25" thickBot="1">
      <c r="A24" s="55" t="s">
        <v>19</v>
      </c>
      <c r="B24" s="56">
        <v>2614</v>
      </c>
      <c r="C24" s="58">
        <v>2625</v>
      </c>
      <c r="D24" s="56">
        <f t="shared" si="0"/>
        <v>-11</v>
      </c>
      <c r="E24" s="67">
        <f t="shared" si="1"/>
        <v>-0.004190476190476191</v>
      </c>
    </row>
    <row r="25" spans="1:5" ht="14.25" thickTop="1">
      <c r="A25" s="59" t="s">
        <v>4</v>
      </c>
      <c r="B25" s="68">
        <f>SUM(B18:B24)</f>
        <v>60583</v>
      </c>
      <c r="C25" s="62">
        <f>SUM(C18:C24)</f>
        <v>60611</v>
      </c>
      <c r="D25" s="69">
        <f>SUM(D18:D24)</f>
        <v>-28</v>
      </c>
      <c r="E25" s="70">
        <f t="shared" si="1"/>
        <v>-0.00046196235006846944</v>
      </c>
    </row>
    <row r="28" spans="1:5" ht="13.5">
      <c r="A28" s="86" t="s">
        <v>12</v>
      </c>
      <c r="B28" s="88" t="s">
        <v>11</v>
      </c>
      <c r="C28" s="89"/>
      <c r="D28" s="89"/>
      <c r="E28" s="90"/>
    </row>
    <row r="29" spans="1:5" ht="13.5" customHeight="1" thickBot="1">
      <c r="A29" s="87"/>
      <c r="B29" s="71" t="s">
        <v>8</v>
      </c>
      <c r="C29" s="72" t="s">
        <v>9</v>
      </c>
      <c r="D29" s="63" t="s">
        <v>5</v>
      </c>
      <c r="E29" s="64" t="s">
        <v>6</v>
      </c>
    </row>
    <row r="30" spans="1:5" ht="14.25" thickTop="1">
      <c r="A30" s="46" t="s">
        <v>13</v>
      </c>
      <c r="B30" s="48">
        <v>58895</v>
      </c>
      <c r="C30" s="48">
        <v>59247</v>
      </c>
      <c r="D30" s="47">
        <f aca="true" t="shared" si="2" ref="D30:D36">+B30-C30</f>
        <v>-352</v>
      </c>
      <c r="E30" s="65">
        <f aca="true" t="shared" si="3" ref="E30:E37">+D30/C30</f>
        <v>-0.0059412290917683595</v>
      </c>
    </row>
    <row r="31" spans="1:5" ht="13.5">
      <c r="A31" s="51" t="s">
        <v>14</v>
      </c>
      <c r="B31" s="53">
        <v>7972</v>
      </c>
      <c r="C31" s="53">
        <v>7987</v>
      </c>
      <c r="D31" s="52">
        <f t="shared" si="2"/>
        <v>-15</v>
      </c>
      <c r="E31" s="65">
        <f t="shared" si="3"/>
        <v>-0.0018780518342306248</v>
      </c>
    </row>
    <row r="32" spans="1:5" ht="13.5">
      <c r="A32" s="51" t="s">
        <v>15</v>
      </c>
      <c r="B32" s="53">
        <v>4004</v>
      </c>
      <c r="C32" s="53">
        <v>4028</v>
      </c>
      <c r="D32" s="52">
        <f t="shared" si="2"/>
        <v>-24</v>
      </c>
      <c r="E32" s="65">
        <f t="shared" si="3"/>
        <v>-0.005958291956305859</v>
      </c>
    </row>
    <row r="33" spans="1:5" ht="13.5">
      <c r="A33" s="51" t="s">
        <v>16</v>
      </c>
      <c r="B33" s="53">
        <v>6520</v>
      </c>
      <c r="C33" s="53">
        <v>6550</v>
      </c>
      <c r="D33" s="52">
        <f t="shared" si="2"/>
        <v>-30</v>
      </c>
      <c r="E33" s="65">
        <f t="shared" si="3"/>
        <v>-0.004580152671755725</v>
      </c>
    </row>
    <row r="34" spans="1:5" ht="13.5">
      <c r="A34" s="46" t="s">
        <v>17</v>
      </c>
      <c r="B34" s="48">
        <v>4554</v>
      </c>
      <c r="C34" s="48">
        <v>4560</v>
      </c>
      <c r="D34" s="47">
        <f t="shared" si="2"/>
        <v>-6</v>
      </c>
      <c r="E34" s="65">
        <f t="shared" si="3"/>
        <v>-0.0013157894736842105</v>
      </c>
    </row>
    <row r="35" spans="1:5" ht="13.5">
      <c r="A35" s="51" t="s">
        <v>18</v>
      </c>
      <c r="B35" s="53">
        <v>38330</v>
      </c>
      <c r="C35" s="53">
        <v>38506</v>
      </c>
      <c r="D35" s="52">
        <f t="shared" si="2"/>
        <v>-176</v>
      </c>
      <c r="E35" s="65">
        <f t="shared" si="3"/>
        <v>-0.004570716252012674</v>
      </c>
    </row>
    <row r="36" spans="1:5" ht="14.25" thickBot="1">
      <c r="A36" s="55" t="s">
        <v>19</v>
      </c>
      <c r="B36" s="57">
        <v>4853</v>
      </c>
      <c r="C36" s="57">
        <v>4893</v>
      </c>
      <c r="D36" s="56">
        <f t="shared" si="2"/>
        <v>-40</v>
      </c>
      <c r="E36" s="73">
        <f t="shared" si="3"/>
        <v>-0.008174943797261395</v>
      </c>
    </row>
    <row r="37" spans="1:5" ht="14.25" thickTop="1">
      <c r="A37" s="59" t="s">
        <v>4</v>
      </c>
      <c r="B37" s="60">
        <f>SUM(B30:B36)</f>
        <v>125128</v>
      </c>
      <c r="C37" s="62">
        <f>SUM(C30:C36)</f>
        <v>125771</v>
      </c>
      <c r="D37" s="69">
        <f>SUM(D30:D36)</f>
        <v>-643</v>
      </c>
      <c r="E37" s="74">
        <f t="shared" si="3"/>
        <v>-0.005112466307813407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29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26307</v>
      </c>
      <c r="C5" s="10">
        <f>D5+E5</f>
        <v>58349</v>
      </c>
      <c r="D5" s="10">
        <v>28465</v>
      </c>
      <c r="E5" s="11">
        <v>29884</v>
      </c>
    </row>
    <row r="6" spans="1:5" ht="18" customHeight="1">
      <c r="A6" s="28" t="s">
        <v>14</v>
      </c>
      <c r="B6" s="6">
        <v>3739</v>
      </c>
      <c r="C6" s="7">
        <f aca="true" t="shared" si="0" ref="C6:C11">D6+E6</f>
        <v>8444</v>
      </c>
      <c r="D6" s="7">
        <v>4005</v>
      </c>
      <c r="E6" s="8">
        <v>4439</v>
      </c>
    </row>
    <row r="7" spans="1:5" ht="18" customHeight="1">
      <c r="A7" s="28" t="s">
        <v>15</v>
      </c>
      <c r="B7" s="6">
        <v>2294</v>
      </c>
      <c r="C7" s="7">
        <f t="shared" si="0"/>
        <v>4645</v>
      </c>
      <c r="D7" s="7">
        <v>2160</v>
      </c>
      <c r="E7" s="8">
        <v>2485</v>
      </c>
    </row>
    <row r="8" spans="1:5" ht="18" customHeight="1">
      <c r="A8" s="28" t="s">
        <v>16</v>
      </c>
      <c r="B8" s="6">
        <v>4003</v>
      </c>
      <c r="C8" s="7">
        <f t="shared" si="0"/>
        <v>7653</v>
      </c>
      <c r="D8" s="7">
        <v>3528</v>
      </c>
      <c r="E8" s="8">
        <v>4125</v>
      </c>
    </row>
    <row r="9" spans="1:5" ht="18" customHeight="1">
      <c r="A9" s="27" t="s">
        <v>17</v>
      </c>
      <c r="B9" s="9">
        <v>2525</v>
      </c>
      <c r="C9" s="10">
        <f t="shared" si="0"/>
        <v>5131</v>
      </c>
      <c r="D9" s="10">
        <v>2393</v>
      </c>
      <c r="E9" s="11">
        <v>2738</v>
      </c>
    </row>
    <row r="10" spans="1:5" ht="18" customHeight="1">
      <c r="A10" s="28" t="s">
        <v>18</v>
      </c>
      <c r="B10" s="6">
        <v>17491</v>
      </c>
      <c r="C10" s="7">
        <f t="shared" si="0"/>
        <v>37971</v>
      </c>
      <c r="D10" s="7">
        <v>18227</v>
      </c>
      <c r="E10" s="8">
        <v>19744</v>
      </c>
    </row>
    <row r="11" spans="1:5" ht="18" customHeight="1" thickBot="1">
      <c r="A11" s="29" t="s">
        <v>19</v>
      </c>
      <c r="B11" s="12">
        <v>2880</v>
      </c>
      <c r="C11" s="13">
        <f t="shared" si="0"/>
        <v>5797</v>
      </c>
      <c r="D11" s="13">
        <v>2787</v>
      </c>
      <c r="E11" s="14">
        <v>3010</v>
      </c>
    </row>
    <row r="12" spans="1:6" ht="19.5" customHeight="1" thickTop="1">
      <c r="A12" s="15" t="s">
        <v>4</v>
      </c>
      <c r="B12" s="30">
        <f>SUM(B5:B11)</f>
        <v>59239</v>
      </c>
      <c r="C12" s="21">
        <f>SUM(C5:C11)</f>
        <v>127990</v>
      </c>
      <c r="D12" s="21">
        <f>SUM(D5:D11)</f>
        <v>61565</v>
      </c>
      <c r="E12" s="21">
        <f>SUM(E5:E11)</f>
        <v>66425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26307</v>
      </c>
      <c r="C18" s="9">
        <v>26254</v>
      </c>
      <c r="D18" s="9">
        <f aca="true" t="shared" si="1" ref="D18:D24">+B18-C18</f>
        <v>53</v>
      </c>
      <c r="E18" s="23">
        <f>+D18/C18</f>
        <v>0.0020187400015235775</v>
      </c>
    </row>
    <row r="19" spans="1:5" ht="13.5">
      <c r="A19" s="28" t="s">
        <v>14</v>
      </c>
      <c r="B19" s="6">
        <f aca="true" t="shared" si="2" ref="B19:B24">B6</f>
        <v>3739</v>
      </c>
      <c r="C19" s="6">
        <v>3743</v>
      </c>
      <c r="D19" s="9">
        <f t="shared" si="1"/>
        <v>-4</v>
      </c>
      <c r="E19" s="24">
        <f>+D19/C19</f>
        <v>-0.0010686615014694097</v>
      </c>
    </row>
    <row r="20" spans="1:5" ht="13.5">
      <c r="A20" s="28" t="s">
        <v>15</v>
      </c>
      <c r="B20" s="6">
        <f t="shared" si="2"/>
        <v>2294</v>
      </c>
      <c r="C20" s="6">
        <v>2297</v>
      </c>
      <c r="D20" s="6">
        <f t="shared" si="1"/>
        <v>-3</v>
      </c>
      <c r="E20" s="24">
        <f aca="true" t="shared" si="3" ref="E20:E25">+D20/C20</f>
        <v>-0.00130605137135394</v>
      </c>
    </row>
    <row r="21" spans="1:5" ht="13.5">
      <c r="A21" s="28" t="s">
        <v>16</v>
      </c>
      <c r="B21" s="6">
        <f t="shared" si="2"/>
        <v>4003</v>
      </c>
      <c r="C21" s="6">
        <v>4002</v>
      </c>
      <c r="D21" s="6">
        <f t="shared" si="1"/>
        <v>1</v>
      </c>
      <c r="E21" s="24">
        <f t="shared" si="3"/>
        <v>0.0002498750624687656</v>
      </c>
    </row>
    <row r="22" spans="1:5" ht="13.5">
      <c r="A22" s="27" t="s">
        <v>17</v>
      </c>
      <c r="B22" s="9">
        <f t="shared" si="2"/>
        <v>2525</v>
      </c>
      <c r="C22" s="9">
        <v>2522</v>
      </c>
      <c r="D22" s="9">
        <f t="shared" si="1"/>
        <v>3</v>
      </c>
      <c r="E22" s="23">
        <f t="shared" si="3"/>
        <v>0.0011895321173671688</v>
      </c>
    </row>
    <row r="23" spans="1:5" ht="13.5">
      <c r="A23" s="28" t="s">
        <v>18</v>
      </c>
      <c r="B23" s="6">
        <f t="shared" si="2"/>
        <v>17491</v>
      </c>
      <c r="C23" s="6">
        <v>17472</v>
      </c>
      <c r="D23" s="6">
        <f t="shared" si="1"/>
        <v>19</v>
      </c>
      <c r="E23" s="24">
        <f t="shared" si="3"/>
        <v>0.0010874542124542125</v>
      </c>
    </row>
    <row r="24" spans="1:5" ht="14.25" thickBot="1">
      <c r="A24" s="29" t="s">
        <v>19</v>
      </c>
      <c r="B24" s="12">
        <f t="shared" si="2"/>
        <v>2880</v>
      </c>
      <c r="C24" s="12">
        <v>2882</v>
      </c>
      <c r="D24" s="12">
        <f t="shared" si="1"/>
        <v>-2</v>
      </c>
      <c r="E24" s="25">
        <f t="shared" si="3"/>
        <v>-0.0006939625260235947</v>
      </c>
    </row>
    <row r="25" spans="1:5" ht="14.25" thickTop="1">
      <c r="A25" s="15" t="s">
        <v>4</v>
      </c>
      <c r="B25" s="16">
        <f>SUM(B18:B24)</f>
        <v>59239</v>
      </c>
      <c r="C25" s="35">
        <f>SUM(C18:C24)</f>
        <v>59172</v>
      </c>
      <c r="D25" s="34">
        <f>SUM(D18:D24)</f>
        <v>67</v>
      </c>
      <c r="E25" s="26">
        <f t="shared" si="3"/>
        <v>0.0011322923004123571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58349</v>
      </c>
      <c r="C30" s="10">
        <v>58298</v>
      </c>
      <c r="D30" s="9">
        <f aca="true" t="shared" si="4" ref="D30:D36">+B30-C30</f>
        <v>51</v>
      </c>
      <c r="E30" s="23">
        <f aca="true" t="shared" si="5" ref="E30:E37">+D30/C30</f>
        <v>0.000874815602593571</v>
      </c>
    </row>
    <row r="31" spans="1:5" ht="13.5">
      <c r="A31" s="28" t="s">
        <v>14</v>
      </c>
      <c r="B31" s="7">
        <f aca="true" t="shared" si="6" ref="B31:B36">C6</f>
        <v>8444</v>
      </c>
      <c r="C31" s="7">
        <v>8453</v>
      </c>
      <c r="D31" s="6">
        <f t="shared" si="4"/>
        <v>-9</v>
      </c>
      <c r="E31" s="23">
        <f t="shared" si="5"/>
        <v>-0.0010647107535786111</v>
      </c>
    </row>
    <row r="32" spans="1:5" ht="13.5">
      <c r="A32" s="28" t="s">
        <v>15</v>
      </c>
      <c r="B32" s="7">
        <f t="shared" si="6"/>
        <v>4645</v>
      </c>
      <c r="C32" s="7">
        <v>4652</v>
      </c>
      <c r="D32" s="6">
        <f t="shared" si="4"/>
        <v>-7</v>
      </c>
      <c r="E32" s="23">
        <f t="shared" si="5"/>
        <v>-0.0015047291487532244</v>
      </c>
    </row>
    <row r="33" spans="1:5" ht="13.5">
      <c r="A33" s="28" t="s">
        <v>16</v>
      </c>
      <c r="B33" s="7">
        <f t="shared" si="6"/>
        <v>7653</v>
      </c>
      <c r="C33" s="7">
        <v>7651</v>
      </c>
      <c r="D33" s="6">
        <f t="shared" si="4"/>
        <v>2</v>
      </c>
      <c r="E33" s="23">
        <f t="shared" si="5"/>
        <v>0.00026140373807345446</v>
      </c>
    </row>
    <row r="34" spans="1:5" ht="13.5">
      <c r="A34" s="27" t="s">
        <v>17</v>
      </c>
      <c r="B34" s="10">
        <f t="shared" si="6"/>
        <v>5131</v>
      </c>
      <c r="C34" s="10">
        <v>5129</v>
      </c>
      <c r="D34" s="9">
        <f t="shared" si="4"/>
        <v>2</v>
      </c>
      <c r="E34" s="23">
        <f t="shared" si="5"/>
        <v>0.0003899395593682979</v>
      </c>
    </row>
    <row r="35" spans="1:5" ht="13.5">
      <c r="A35" s="28" t="s">
        <v>18</v>
      </c>
      <c r="B35" s="7">
        <f t="shared" si="6"/>
        <v>37971</v>
      </c>
      <c r="C35" s="7">
        <v>37921</v>
      </c>
      <c r="D35" s="6">
        <f t="shared" si="4"/>
        <v>50</v>
      </c>
      <c r="E35" s="23">
        <f t="shared" si="5"/>
        <v>0.0013185306294665226</v>
      </c>
    </row>
    <row r="36" spans="1:5" ht="14.25" thickBot="1">
      <c r="A36" s="29" t="s">
        <v>19</v>
      </c>
      <c r="B36" s="13">
        <f t="shared" si="6"/>
        <v>5797</v>
      </c>
      <c r="C36" s="13">
        <v>5801</v>
      </c>
      <c r="D36" s="12">
        <f t="shared" si="4"/>
        <v>-4</v>
      </c>
      <c r="E36" s="31">
        <f t="shared" si="5"/>
        <v>-0.0006895362868470954</v>
      </c>
    </row>
    <row r="37" spans="1:5" ht="14.25" thickTop="1">
      <c r="A37" s="15" t="s">
        <v>4</v>
      </c>
      <c r="B37" s="30">
        <f>SUM(B30:B36)</f>
        <v>127990</v>
      </c>
      <c r="C37" s="17">
        <f>SUM(C30:C36)</f>
        <v>127905</v>
      </c>
      <c r="D37" s="34">
        <f>SUM(D30:D36)</f>
        <v>85</v>
      </c>
      <c r="E37" s="36">
        <f t="shared" si="5"/>
        <v>0.0006645557249521129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75" t="s">
        <v>20</v>
      </c>
      <c r="B1" s="75"/>
      <c r="C1" s="75"/>
      <c r="D1" s="75"/>
      <c r="E1" s="75"/>
    </row>
    <row r="2" spans="1:6" ht="13.5">
      <c r="A2" s="1" t="s">
        <v>21</v>
      </c>
      <c r="F2" s="32"/>
    </row>
    <row r="3" spans="4:6" ht="13.5">
      <c r="D3" s="76" t="s">
        <v>30</v>
      </c>
      <c r="E3" s="76"/>
      <c r="F3" s="32"/>
    </row>
    <row r="4" spans="1:5" ht="24" customHeight="1" thickBot="1">
      <c r="A4" s="2" t="s">
        <v>12</v>
      </c>
      <c r="B4" s="3" t="s">
        <v>0</v>
      </c>
      <c r="C4" s="4" t="s">
        <v>1</v>
      </c>
      <c r="D4" s="4" t="s">
        <v>2</v>
      </c>
      <c r="E4" s="5" t="s">
        <v>3</v>
      </c>
    </row>
    <row r="5" spans="1:5" ht="18" customHeight="1" thickTop="1">
      <c r="A5" s="27" t="s">
        <v>13</v>
      </c>
      <c r="B5" s="9">
        <v>26317</v>
      </c>
      <c r="C5" s="10">
        <f>D5+E5</f>
        <v>58422</v>
      </c>
      <c r="D5" s="10">
        <v>28491</v>
      </c>
      <c r="E5" s="11">
        <v>29931</v>
      </c>
    </row>
    <row r="6" spans="1:5" ht="18" customHeight="1">
      <c r="A6" s="28" t="s">
        <v>14</v>
      </c>
      <c r="B6" s="6">
        <v>3731</v>
      </c>
      <c r="C6" s="7">
        <f aca="true" t="shared" si="0" ref="C6:C11">D6+E6</f>
        <v>8431</v>
      </c>
      <c r="D6" s="7">
        <v>3996</v>
      </c>
      <c r="E6" s="8">
        <v>4435</v>
      </c>
    </row>
    <row r="7" spans="1:5" ht="18" customHeight="1">
      <c r="A7" s="28" t="s">
        <v>15</v>
      </c>
      <c r="B7" s="6">
        <v>2286</v>
      </c>
      <c r="C7" s="7">
        <f t="shared" si="0"/>
        <v>4638</v>
      </c>
      <c r="D7" s="7">
        <v>2162</v>
      </c>
      <c r="E7" s="8">
        <v>2476</v>
      </c>
    </row>
    <row r="8" spans="1:5" ht="18" customHeight="1">
      <c r="A8" s="28" t="s">
        <v>16</v>
      </c>
      <c r="B8" s="6">
        <v>3995</v>
      </c>
      <c r="C8" s="7">
        <f t="shared" si="0"/>
        <v>7629</v>
      </c>
      <c r="D8" s="7">
        <v>3512</v>
      </c>
      <c r="E8" s="8">
        <v>4117</v>
      </c>
    </row>
    <row r="9" spans="1:5" ht="18" customHeight="1">
      <c r="A9" s="27" t="s">
        <v>17</v>
      </c>
      <c r="B9" s="9">
        <v>2528</v>
      </c>
      <c r="C9" s="10">
        <f t="shared" si="0"/>
        <v>5131</v>
      </c>
      <c r="D9" s="10">
        <v>2396</v>
      </c>
      <c r="E9" s="11">
        <v>2735</v>
      </c>
    </row>
    <row r="10" spans="1:5" ht="18" customHeight="1">
      <c r="A10" s="28" t="s">
        <v>18</v>
      </c>
      <c r="B10" s="6">
        <v>17485</v>
      </c>
      <c r="C10" s="7">
        <f t="shared" si="0"/>
        <v>37983</v>
      </c>
      <c r="D10" s="7">
        <v>18233</v>
      </c>
      <c r="E10" s="8">
        <v>19750</v>
      </c>
    </row>
    <row r="11" spans="1:5" ht="18" customHeight="1" thickBot="1">
      <c r="A11" s="29" t="s">
        <v>19</v>
      </c>
      <c r="B11" s="12">
        <v>2884</v>
      </c>
      <c r="C11" s="13">
        <f t="shared" si="0"/>
        <v>5811</v>
      </c>
      <c r="D11" s="13">
        <v>2796</v>
      </c>
      <c r="E11" s="14">
        <v>3015</v>
      </c>
    </row>
    <row r="12" spans="1:6" ht="19.5" customHeight="1" thickTop="1">
      <c r="A12" s="15" t="s">
        <v>4</v>
      </c>
      <c r="B12" s="30">
        <f>SUM(B5:B11)</f>
        <v>59226</v>
      </c>
      <c r="C12" s="21">
        <f>SUM(C5:C11)</f>
        <v>128045</v>
      </c>
      <c r="D12" s="21">
        <f>SUM(D5:D11)</f>
        <v>61586</v>
      </c>
      <c r="E12" s="21">
        <f>SUM(E5:E11)</f>
        <v>66459</v>
      </c>
      <c r="F12" s="33"/>
    </row>
    <row r="14" spans="1:5" ht="18.75" customHeight="1">
      <c r="A14" s="77" t="s">
        <v>10</v>
      </c>
      <c r="B14" s="77"/>
      <c r="C14" s="77"/>
      <c r="D14" s="77"/>
      <c r="E14" s="77"/>
    </row>
    <row r="15" ht="6" customHeight="1"/>
    <row r="16" spans="1:5" ht="13.5">
      <c r="A16" s="78" t="s">
        <v>12</v>
      </c>
      <c r="B16" s="80" t="s">
        <v>7</v>
      </c>
      <c r="C16" s="81"/>
      <c r="D16" s="81"/>
      <c r="E16" s="82"/>
    </row>
    <row r="17" spans="1:5" ht="13.5" customHeight="1" thickBot="1">
      <c r="A17" s="79"/>
      <c r="B17" s="18" t="s">
        <v>8</v>
      </c>
      <c r="C17" s="20" t="s">
        <v>9</v>
      </c>
      <c r="D17" s="22" t="s">
        <v>5</v>
      </c>
      <c r="E17" s="19" t="s">
        <v>6</v>
      </c>
    </row>
    <row r="18" spans="1:5" ht="14.25" thickTop="1">
      <c r="A18" s="27" t="s">
        <v>13</v>
      </c>
      <c r="B18" s="9">
        <f>B5</f>
        <v>26317</v>
      </c>
      <c r="C18" s="9">
        <v>26307</v>
      </c>
      <c r="D18" s="9">
        <f aca="true" t="shared" si="1" ref="D18:D24">+B18-C18</f>
        <v>10</v>
      </c>
      <c r="E18" s="23">
        <f>+D18/C18</f>
        <v>0.0003801269624054434</v>
      </c>
    </row>
    <row r="19" spans="1:5" ht="13.5">
      <c r="A19" s="28" t="s">
        <v>14</v>
      </c>
      <c r="B19" s="6">
        <f aca="true" t="shared" si="2" ref="B19:B24">B6</f>
        <v>3731</v>
      </c>
      <c r="C19" s="6">
        <v>3739</v>
      </c>
      <c r="D19" s="9">
        <f t="shared" si="1"/>
        <v>-8</v>
      </c>
      <c r="E19" s="24">
        <f>+D19/C19</f>
        <v>-0.0021396095212623694</v>
      </c>
    </row>
    <row r="20" spans="1:5" ht="13.5">
      <c r="A20" s="28" t="s">
        <v>15</v>
      </c>
      <c r="B20" s="6">
        <f t="shared" si="2"/>
        <v>2286</v>
      </c>
      <c r="C20" s="6">
        <v>2294</v>
      </c>
      <c r="D20" s="6">
        <f t="shared" si="1"/>
        <v>-8</v>
      </c>
      <c r="E20" s="24">
        <f aca="true" t="shared" si="3" ref="E20:E25">+D20/C20</f>
        <v>-0.0034873583260680036</v>
      </c>
    </row>
    <row r="21" spans="1:5" ht="13.5">
      <c r="A21" s="28" t="s">
        <v>16</v>
      </c>
      <c r="B21" s="6">
        <f t="shared" si="2"/>
        <v>3995</v>
      </c>
      <c r="C21" s="6">
        <v>4003</v>
      </c>
      <c r="D21" s="6">
        <f t="shared" si="1"/>
        <v>-8</v>
      </c>
      <c r="E21" s="24">
        <f t="shared" si="3"/>
        <v>-0.0019985011241568824</v>
      </c>
    </row>
    <row r="22" spans="1:5" ht="13.5">
      <c r="A22" s="27" t="s">
        <v>17</v>
      </c>
      <c r="B22" s="9">
        <f t="shared" si="2"/>
        <v>2528</v>
      </c>
      <c r="C22" s="9">
        <v>2525</v>
      </c>
      <c r="D22" s="9">
        <f t="shared" si="1"/>
        <v>3</v>
      </c>
      <c r="E22" s="23">
        <f t="shared" si="3"/>
        <v>0.001188118811881188</v>
      </c>
    </row>
    <row r="23" spans="1:5" ht="13.5">
      <c r="A23" s="28" t="s">
        <v>18</v>
      </c>
      <c r="B23" s="6">
        <f t="shared" si="2"/>
        <v>17485</v>
      </c>
      <c r="C23" s="6">
        <v>17491</v>
      </c>
      <c r="D23" s="6">
        <f t="shared" si="1"/>
        <v>-6</v>
      </c>
      <c r="E23" s="24">
        <f t="shared" si="3"/>
        <v>-0.00034303356011663143</v>
      </c>
    </row>
    <row r="24" spans="1:5" ht="14.25" thickBot="1">
      <c r="A24" s="29" t="s">
        <v>19</v>
      </c>
      <c r="B24" s="12">
        <f t="shared" si="2"/>
        <v>2884</v>
      </c>
      <c r="C24" s="12">
        <v>2880</v>
      </c>
      <c r="D24" s="12">
        <f t="shared" si="1"/>
        <v>4</v>
      </c>
      <c r="E24" s="25">
        <f t="shared" si="3"/>
        <v>0.001388888888888889</v>
      </c>
    </row>
    <row r="25" spans="1:5" ht="14.25" thickTop="1">
      <c r="A25" s="15" t="s">
        <v>4</v>
      </c>
      <c r="B25" s="16">
        <f>SUM(B18:B24)</f>
        <v>59226</v>
      </c>
      <c r="C25" s="35">
        <f>SUM(C18:C24)</f>
        <v>59239</v>
      </c>
      <c r="D25" s="34">
        <f>SUM(D18:D24)</f>
        <v>-13</v>
      </c>
      <c r="E25" s="26">
        <f t="shared" si="3"/>
        <v>-0.0002194500244771181</v>
      </c>
    </row>
    <row r="28" spans="1:5" ht="13.5">
      <c r="A28" s="78" t="s">
        <v>12</v>
      </c>
      <c r="B28" s="80" t="s">
        <v>11</v>
      </c>
      <c r="C28" s="81"/>
      <c r="D28" s="81"/>
      <c r="E28" s="82"/>
    </row>
    <row r="29" spans="1:5" ht="13.5" customHeight="1" thickBot="1">
      <c r="A29" s="79"/>
      <c r="B29" s="18" t="s">
        <v>8</v>
      </c>
      <c r="C29" s="20" t="s">
        <v>9</v>
      </c>
      <c r="D29" s="22" t="s">
        <v>5</v>
      </c>
      <c r="E29" s="19" t="s">
        <v>6</v>
      </c>
    </row>
    <row r="30" spans="1:5" ht="14.25" thickTop="1">
      <c r="A30" s="27" t="s">
        <v>13</v>
      </c>
      <c r="B30" s="10">
        <f>C5</f>
        <v>58422</v>
      </c>
      <c r="C30" s="10">
        <v>58349</v>
      </c>
      <c r="D30" s="9">
        <f aca="true" t="shared" si="4" ref="D30:D36">+B30-C30</f>
        <v>73</v>
      </c>
      <c r="E30" s="23">
        <f aca="true" t="shared" si="5" ref="E30:E37">+D30/C30</f>
        <v>0.0012510925637114604</v>
      </c>
    </row>
    <row r="31" spans="1:5" ht="13.5">
      <c r="A31" s="28" t="s">
        <v>14</v>
      </c>
      <c r="B31" s="7">
        <f aca="true" t="shared" si="6" ref="B31:B36">C6</f>
        <v>8431</v>
      </c>
      <c r="C31" s="7">
        <v>8444</v>
      </c>
      <c r="D31" s="6">
        <f t="shared" si="4"/>
        <v>-13</v>
      </c>
      <c r="E31" s="23">
        <f t="shared" si="5"/>
        <v>-0.0015395547134059687</v>
      </c>
    </row>
    <row r="32" spans="1:5" ht="13.5">
      <c r="A32" s="28" t="s">
        <v>15</v>
      </c>
      <c r="B32" s="7">
        <f t="shared" si="6"/>
        <v>4638</v>
      </c>
      <c r="C32" s="7">
        <v>4645</v>
      </c>
      <c r="D32" s="6">
        <f t="shared" si="4"/>
        <v>-7</v>
      </c>
      <c r="E32" s="23">
        <f t="shared" si="5"/>
        <v>-0.0015069967707212056</v>
      </c>
    </row>
    <row r="33" spans="1:5" ht="13.5">
      <c r="A33" s="28" t="s">
        <v>16</v>
      </c>
      <c r="B33" s="7">
        <f t="shared" si="6"/>
        <v>7629</v>
      </c>
      <c r="C33" s="7">
        <v>7653</v>
      </c>
      <c r="D33" s="6">
        <f t="shared" si="4"/>
        <v>-24</v>
      </c>
      <c r="E33" s="23">
        <f t="shared" si="5"/>
        <v>-0.0031360250882007056</v>
      </c>
    </row>
    <row r="34" spans="1:5" ht="13.5">
      <c r="A34" s="27" t="s">
        <v>17</v>
      </c>
      <c r="B34" s="10">
        <f t="shared" si="6"/>
        <v>5131</v>
      </c>
      <c r="C34" s="10">
        <v>5131</v>
      </c>
      <c r="D34" s="9">
        <f t="shared" si="4"/>
        <v>0</v>
      </c>
      <c r="E34" s="23">
        <f t="shared" si="5"/>
        <v>0</v>
      </c>
    </row>
    <row r="35" spans="1:5" ht="13.5">
      <c r="A35" s="28" t="s">
        <v>18</v>
      </c>
      <c r="B35" s="7">
        <f t="shared" si="6"/>
        <v>37983</v>
      </c>
      <c r="C35" s="7">
        <v>37971</v>
      </c>
      <c r="D35" s="6">
        <f t="shared" si="4"/>
        <v>12</v>
      </c>
      <c r="E35" s="23">
        <f t="shared" si="5"/>
        <v>0.0003160306549735324</v>
      </c>
    </row>
    <row r="36" spans="1:5" ht="14.25" thickBot="1">
      <c r="A36" s="29" t="s">
        <v>19</v>
      </c>
      <c r="B36" s="13">
        <f t="shared" si="6"/>
        <v>5811</v>
      </c>
      <c r="C36" s="13">
        <v>5797</v>
      </c>
      <c r="D36" s="12">
        <f t="shared" si="4"/>
        <v>14</v>
      </c>
      <c r="E36" s="31">
        <f t="shared" si="5"/>
        <v>0.002415042263239607</v>
      </c>
    </row>
    <row r="37" spans="1:5" ht="14.25" thickTop="1">
      <c r="A37" s="15" t="s">
        <v>4</v>
      </c>
      <c r="B37" s="30">
        <f>SUM(B30:B36)</f>
        <v>128045</v>
      </c>
      <c r="C37" s="17">
        <f>SUM(C30:C36)</f>
        <v>127990</v>
      </c>
      <c r="D37" s="34">
        <f>SUM(D30:D36)</f>
        <v>55</v>
      </c>
      <c r="E37" s="36">
        <f t="shared" si="5"/>
        <v>0.0004297210719587468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2017-10-31T09:45:13Z</cp:lastPrinted>
  <dcterms:created xsi:type="dcterms:W3CDTF">2003-07-25T02:55:58Z</dcterms:created>
  <dcterms:modified xsi:type="dcterms:W3CDTF">2019-03-31T10:37:25Z</dcterms:modified>
  <cp:category/>
  <cp:version/>
  <cp:contentType/>
  <cp:contentStatus/>
</cp:coreProperties>
</file>