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0.200.100.183\国民体育大会推進課\01 特別国民体育大会\17 弁当調整・調達\20230426_弁当のしおり\報道員等\"/>
    </mc:Choice>
  </mc:AlternateContent>
  <xr:revisionPtr revIDLastSave="0" documentId="13_ncr:1_{64D5742C-2257-4E59-ACC6-D8989500F550}" xr6:coauthVersionLast="47" xr6:coauthVersionMax="47" xr10:uidLastSave="{00000000-0000-0000-0000-000000000000}"/>
  <bookViews>
    <workbookView xWindow="-120" yWindow="-120" windowWidth="20730" windowHeight="11160" xr2:uid="{86314DC4-218D-4ADA-B162-AF7D808F7DA6}"/>
  </bookViews>
  <sheets>
    <sheet name="斡旋弁当申込票・弁当引換券"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2" i="1" l="1"/>
  <c r="G22" i="1"/>
  <c r="J22" i="1"/>
  <c r="L22" i="1"/>
  <c r="C22" i="1"/>
  <c r="G26" i="1" l="1"/>
  <c r="C26" i="1"/>
  <c r="L26" i="1"/>
  <c r="E26" i="1"/>
  <c r="J26" i="1"/>
</calcChain>
</file>

<file path=xl/sharedStrings.xml><?xml version="1.0" encoding="utf-8"?>
<sst xmlns="http://schemas.openxmlformats.org/spreadsheetml/2006/main" count="45" uniqueCount="44">
  <si>
    <t>申込先：</t>
    <phoneticPr fontId="3"/>
  </si>
  <si>
    <t>①旬彩お届料理あしび溝辺店</t>
    <phoneticPr fontId="3"/>
  </si>
  <si>
    <t>E‐mail：</t>
    <phoneticPr fontId="3"/>
  </si>
  <si>
    <t>ashibi1233@yahoo.co.jp</t>
    <phoneticPr fontId="3"/>
  </si>
  <si>
    <t>②鹿児島ラーメン</t>
    <phoneticPr fontId="3"/>
  </si>
  <si>
    <t>info@kagoshimara-men.co.jp</t>
    <phoneticPr fontId="3"/>
  </si>
  <si>
    <t>③株式会社ベルグ</t>
    <phoneticPr fontId="3"/>
  </si>
  <si>
    <t>yamakataya@y-yamashoku.jp</t>
    <phoneticPr fontId="3"/>
  </si>
  <si>
    <t>④四季の宴　和くうかん</t>
    <phoneticPr fontId="3"/>
  </si>
  <si>
    <t>info@wakuukan.co.jp</t>
    <phoneticPr fontId="3"/>
  </si>
  <si>
    <t>⑤一汁三菜ダイニングHICO cafe</t>
    <phoneticPr fontId="3"/>
  </si>
  <si>
    <t>hicocafe2@mitsuo.or.jp</t>
    <phoneticPr fontId="3"/>
  </si>
  <si>
    <t>斡旋弁当申込票／弁当引換券</t>
    <rPh sb="8" eb="10">
      <t>ベントウ</t>
    </rPh>
    <rPh sb="10" eb="13">
      <t>ヒキカエケン</t>
    </rPh>
    <phoneticPr fontId="3"/>
  </si>
  <si>
    <t>競技名</t>
    <rPh sb="0" eb="3">
      <t>キョウギメイ</t>
    </rPh>
    <phoneticPr fontId="3"/>
  </si>
  <si>
    <t>ハンドボール</t>
    <phoneticPr fontId="3"/>
  </si>
  <si>
    <r>
      <rPr>
        <sz val="8"/>
        <color theme="1"/>
        <rFont val="ＭＳ ゴシック"/>
        <family val="3"/>
        <charset val="128"/>
      </rPr>
      <t>フリガナ</t>
    </r>
    <r>
      <rPr>
        <sz val="12"/>
        <color theme="1"/>
        <rFont val="ＭＳ ゴシック"/>
        <family val="3"/>
        <charset val="128"/>
      </rPr>
      <t xml:space="preserve">
代表者名</t>
    </r>
  </si>
  <si>
    <t>連絡先</t>
    <rPh sb="0" eb="3">
      <t>レンラクサキ</t>
    </rPh>
    <phoneticPr fontId="3"/>
  </si>
  <si>
    <t>メール
アドレス</t>
    <phoneticPr fontId="3"/>
  </si>
  <si>
    <t>弁当引換日</t>
    <rPh sb="0" eb="5">
      <t>ベントウヒキカエビ</t>
    </rPh>
    <phoneticPr fontId="3"/>
  </si>
  <si>
    <t>10/8（日）</t>
    <rPh sb="5" eb="6">
      <t>ヒ</t>
    </rPh>
    <phoneticPr fontId="3"/>
  </si>
  <si>
    <t>10/９（月）</t>
    <rPh sb="5" eb="6">
      <t>ゲツ</t>
    </rPh>
    <phoneticPr fontId="3"/>
  </si>
  <si>
    <t>10/10（火）</t>
  </si>
  <si>
    <t>10/11（水）</t>
  </si>
  <si>
    <t>10/12（木）</t>
  </si>
  <si>
    <t>会場名</t>
    <rPh sb="0" eb="3">
      <t>カイジョウメイ</t>
    </rPh>
    <phoneticPr fontId="3"/>
  </si>
  <si>
    <t>弁当業者</t>
    <rPh sb="0" eb="4">
      <t>ベントウギョウシャ</t>
    </rPh>
    <phoneticPr fontId="3"/>
  </si>
  <si>
    <t>弁当数</t>
    <rPh sb="0" eb="3">
      <t>ベントウスウ</t>
    </rPh>
    <phoneticPr fontId="3"/>
  </si>
  <si>
    <t>あしび</t>
    <phoneticPr fontId="3"/>
  </si>
  <si>
    <t>鹿児島ラーメン</t>
    <rPh sb="0" eb="3">
      <t>カゴシマ</t>
    </rPh>
    <phoneticPr fontId="3"/>
  </si>
  <si>
    <t>ベルグ</t>
    <phoneticPr fontId="3"/>
  </si>
  <si>
    <t>和くうかん</t>
    <rPh sb="0" eb="1">
      <t>ワ</t>
    </rPh>
    <phoneticPr fontId="3"/>
  </si>
  <si>
    <t>HICOcafe</t>
    <phoneticPr fontId="3"/>
  </si>
  <si>
    <t>合計金額</t>
    <rPh sb="0" eb="2">
      <t>ゴウケイ</t>
    </rPh>
    <rPh sb="2" eb="4">
      <t>キンガク</t>
    </rPh>
    <phoneticPr fontId="3"/>
  </si>
  <si>
    <t>取消分
返金口座</t>
    <rPh sb="0" eb="3">
      <t>トリケシブン</t>
    </rPh>
    <rPh sb="4" eb="6">
      <t>ヘンキン</t>
    </rPh>
    <rPh sb="6" eb="8">
      <t>コウザ</t>
    </rPh>
    <phoneticPr fontId="3"/>
  </si>
  <si>
    <t>銀行</t>
    <rPh sb="0" eb="2">
      <t>ギンコウ</t>
    </rPh>
    <phoneticPr fontId="3"/>
  </si>
  <si>
    <t>支店</t>
    <rPh sb="0" eb="2">
      <t>シテン</t>
    </rPh>
    <phoneticPr fontId="3"/>
  </si>
  <si>
    <t>普通</t>
    <rPh sb="0" eb="2">
      <t>フツウ</t>
    </rPh>
    <phoneticPr fontId="3"/>
  </si>
  <si>
    <t>口座番号</t>
    <rPh sb="0" eb="4">
      <t>コウザバンゴウ</t>
    </rPh>
    <phoneticPr fontId="3"/>
  </si>
  <si>
    <t>★振込にかかる手数料等を差し引いた金額を取消分の弁当代金として返金いたします。</t>
  </si>
  <si>
    <t>所属名</t>
    <rPh sb="0" eb="3">
      <t>ショゾクメイ</t>
    </rPh>
    <phoneticPr fontId="3"/>
  </si>
  <si>
    <t>フリガナ
口座名義</t>
    <phoneticPr fontId="3"/>
  </si>
  <si>
    <t>日</t>
    <rPh sb="0" eb="1">
      <t>ヒ</t>
    </rPh>
    <phoneticPr fontId="3"/>
  </si>
  <si>
    <t>月</t>
    <rPh sb="0" eb="1">
      <t>ツキ</t>
    </rPh>
    <phoneticPr fontId="3"/>
  </si>
  <si>
    <t>申込日：令和５年</t>
    <rPh sb="0" eb="2">
      <t>モウシコ</t>
    </rPh>
    <rPh sb="2" eb="3">
      <t>ビ</t>
    </rPh>
    <rPh sb="4" eb="6">
      <t>レイワ</t>
    </rPh>
    <rPh sb="7" eb="8">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</si>
</sst>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個&quot;"/>
  </numFmts>
  <fonts count="12"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24"/>
      <color theme="1"/>
      <name val="游ゴシック"/>
      <family val="2"/>
      <charset val="128"/>
      <scheme val="minor"/>
    </font>
    <font>
      <sz val="24"/>
      <color theme="1"/>
      <name val="HGP創英角ﾎﾟｯﾌﾟ体"/>
      <family val="3"/>
      <charset val="128"/>
    </font>
    <font>
      <sz val="12"/>
      <color theme="1"/>
      <name val="游ゴシック"/>
      <family val="3"/>
      <charset val="128"/>
      <scheme val="minor"/>
    </font>
    <font>
      <sz val="12"/>
      <color theme="1"/>
      <name val="ＭＳ ゴシック"/>
      <family val="3"/>
      <charset val="128"/>
    </font>
    <font>
      <sz val="12"/>
      <color theme="1"/>
      <name val="游ゴシック"/>
      <family val="2"/>
      <charset val="128"/>
      <scheme val="minor"/>
    </font>
    <font>
      <sz val="8"/>
      <color theme="1"/>
      <name val="ＭＳ ゴシック"/>
      <family val="3"/>
      <charset val="128"/>
    </font>
    <font>
      <sz val="11"/>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98">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0" fillId="0" borderId="0" xfId="0" applyAlignment="1">
      <alignment horizontal="center" vertical="center"/>
    </xf>
    <xf numFmtId="0" fontId="6" fillId="3"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38" fontId="0" fillId="0" borderId="0" xfId="1" applyFont="1" applyBorder="1" applyAlignment="1">
      <alignment vertical="center"/>
    </xf>
    <xf numFmtId="0" fontId="0" fillId="0" borderId="10" xfId="0" applyBorder="1">
      <alignment vertical="center"/>
    </xf>
    <xf numFmtId="0" fontId="0" fillId="0" borderId="0" xfId="0" applyAlignment="1" applyProtection="1">
      <alignment horizontal="left" vertical="center" shrinkToFit="1"/>
    </xf>
    <xf numFmtId="0" fontId="0" fillId="0" borderId="0" xfId="0" applyAlignment="1" applyProtection="1">
      <alignment horizontal="center" vertical="center" shrinkToFit="1"/>
    </xf>
    <xf numFmtId="0" fontId="0" fillId="0" borderId="0" xfId="0" applyAlignment="1" applyProtection="1">
      <alignment vertical="center" shrinkToFit="1"/>
    </xf>
    <xf numFmtId="0" fontId="0" fillId="0" borderId="0" xfId="0" applyProtection="1">
      <alignment vertical="center"/>
    </xf>
    <xf numFmtId="0" fontId="2" fillId="0" borderId="0" xfId="3" applyAlignment="1" applyProtection="1">
      <alignment horizontal="left" vertical="center"/>
    </xf>
    <xf numFmtId="0" fontId="11"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wrapText="1"/>
    </xf>
    <xf numFmtId="0" fontId="8" fillId="2" borderId="9"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9" xfId="0" applyBorder="1" applyAlignment="1" applyProtection="1">
      <alignment horizontal="center" vertical="center"/>
    </xf>
    <xf numFmtId="0" fontId="0" fillId="0" borderId="11" xfId="0" applyBorder="1" applyAlignment="1" applyProtection="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2" borderId="11" xfId="0" applyFont="1" applyFill="1" applyBorder="1" applyAlignment="1" applyProtection="1">
      <alignment horizontal="center" vertical="center"/>
      <protection locked="0"/>
    </xf>
    <xf numFmtId="0" fontId="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0" fillId="2" borderId="11" xfId="0" applyFill="1" applyBorder="1" applyAlignment="1" applyProtection="1">
      <alignment horizontal="center" vertical="center"/>
      <protection locked="0"/>
    </xf>
    <xf numFmtId="6" fontId="8" fillId="0" borderId="36" xfId="2" quotePrefix="1" applyFont="1" applyBorder="1" applyAlignment="1">
      <alignment horizontal="center" vertical="center"/>
    </xf>
    <xf numFmtId="6" fontId="8" fillId="0" borderId="35" xfId="2"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6" fontId="8" fillId="0" borderId="34" xfId="2" quotePrefix="1" applyFont="1" applyBorder="1" applyAlignment="1">
      <alignment horizontal="center" vertical="center"/>
    </xf>
    <xf numFmtId="6" fontId="8" fillId="0" borderId="37" xfId="2" applyFont="1" applyBorder="1" applyAlignment="1">
      <alignment horizontal="center" vertical="center"/>
    </xf>
    <xf numFmtId="6" fontId="8" fillId="0" borderId="38" xfId="2" quotePrefix="1" applyFont="1" applyBorder="1" applyAlignment="1">
      <alignment horizontal="center" vertical="center"/>
    </xf>
    <xf numFmtId="176" fontId="8" fillId="2" borderId="25" xfId="0" applyNumberFormat="1" applyFont="1" applyFill="1" applyBorder="1" applyAlignment="1" applyProtection="1">
      <alignment horizontal="center" vertical="center"/>
      <protection locked="0"/>
    </xf>
    <xf numFmtId="176" fontId="8" fillId="2" borderId="28" xfId="0" applyNumberFormat="1" applyFont="1" applyFill="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8" xfId="0" applyFont="1" applyBorder="1" applyAlignment="1">
      <alignment horizontal="center" vertical="center"/>
    </xf>
    <xf numFmtId="0" fontId="6" fillId="0" borderId="9"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11" xfId="0" applyBorder="1" applyAlignment="1">
      <alignment horizontal="center" vertical="center" shrinkToFit="1"/>
    </xf>
    <xf numFmtId="0" fontId="6" fillId="0" borderId="10" xfId="0" applyFont="1" applyBorder="1" applyAlignment="1">
      <alignment horizontal="center" vertical="center" shrinkToFit="1"/>
    </xf>
    <xf numFmtId="0" fontId="0" fillId="0" borderId="22" xfId="0" applyBorder="1" applyAlignment="1">
      <alignment horizontal="center" vertical="center" shrinkToFit="1"/>
    </xf>
    <xf numFmtId="0" fontId="7" fillId="0" borderId="23" xfId="0" applyFont="1" applyBorder="1" applyAlignment="1">
      <alignment horizontal="center" vertical="center"/>
    </xf>
    <xf numFmtId="0" fontId="7" fillId="0" borderId="24" xfId="0" applyFont="1" applyBorder="1" applyAlignment="1">
      <alignment horizontal="center" vertical="center"/>
    </xf>
    <xf numFmtId="176" fontId="8" fillId="2" borderId="26" xfId="0" applyNumberFormat="1" applyFont="1" applyFill="1" applyBorder="1" applyAlignment="1" applyProtection="1">
      <alignment horizontal="center" vertical="center"/>
      <protection locked="0"/>
    </xf>
    <xf numFmtId="176" fontId="8" fillId="2" borderId="27" xfId="0"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0" fillId="0" borderId="8" xfId="0" applyBorder="1" applyAlignment="1">
      <alignment horizontal="center" vertical="center" shrinkToFi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2" borderId="6"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7" fillId="0" borderId="8" xfId="0" applyFont="1" applyBorder="1" applyAlignment="1">
      <alignment horizontal="center" vertical="center" wrapText="1"/>
    </xf>
    <xf numFmtId="0" fontId="0" fillId="0" borderId="0" xfId="0" applyAlignment="1" applyProtection="1">
      <alignment horizontal="lef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0" fillId="0" borderId="0" xfId="0" applyAlignment="1" applyProtection="1">
      <alignment horizontal="right" vertical="center" shrinkToFit="1"/>
    </xf>
    <xf numFmtId="0" fontId="0" fillId="0" borderId="0" xfId="0" applyAlignment="1" applyProtection="1">
      <alignment horizontal="right" vertical="center"/>
    </xf>
    <xf numFmtId="0" fontId="6" fillId="2" borderId="7" xfId="0" applyFont="1" applyFill="1" applyBorder="1" applyAlignment="1" applyProtection="1">
      <alignment vertical="center"/>
      <protection locked="0"/>
    </xf>
    <xf numFmtId="0" fontId="6" fillId="0" borderId="7" xfId="0" applyFont="1" applyFill="1" applyBorder="1" applyAlignment="1" applyProtection="1">
      <alignment vertical="center"/>
    </xf>
  </cellXfs>
  <cellStyles count="4">
    <cellStyle name="ハイパーリンク" xfId="3" builtinId="8"/>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85736</xdr:colOff>
      <xdr:row>30</xdr:row>
      <xdr:rowOff>95250</xdr:rowOff>
    </xdr:from>
    <xdr:ext cx="3432748" cy="756000"/>
    <xdr:pic>
      <xdr:nvPicPr>
        <xdr:cNvPr id="2" name="図 1">
          <a:extLst>
            <a:ext uri="{FF2B5EF4-FFF2-40B4-BE49-F238E27FC236}">
              <a16:creationId xmlns:a16="http://schemas.microsoft.com/office/drawing/2014/main" id="{D42BBE29-8E57-4A7C-8BE8-7B57C5AF1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7486" y="8724900"/>
          <a:ext cx="3432748" cy="756000"/>
        </a:xfrm>
        <a:prstGeom prst="rect">
          <a:avLst/>
        </a:prstGeom>
      </xdr:spPr>
    </xdr:pic>
    <xdr:clientData/>
  </xdr:oneCellAnchor>
  <xdr:oneCellAnchor>
    <xdr:from>
      <xdr:col>0</xdr:col>
      <xdr:colOff>38100</xdr:colOff>
      <xdr:row>30</xdr:row>
      <xdr:rowOff>247650</xdr:rowOff>
    </xdr:from>
    <xdr:ext cx="2622718" cy="468000"/>
    <xdr:pic>
      <xdr:nvPicPr>
        <xdr:cNvPr id="3" name="図 2">
          <a:extLst>
            <a:ext uri="{FF2B5EF4-FFF2-40B4-BE49-F238E27FC236}">
              <a16:creationId xmlns:a16="http://schemas.microsoft.com/office/drawing/2014/main" id="{C235DC7A-F6C8-479E-8EC2-035D67EC15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8877300"/>
          <a:ext cx="2622718" cy="4680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yamakataya@y-yamashoku.jp" TargetMode="External"/><Relationship Id="rId7" Type="http://schemas.openxmlformats.org/officeDocument/2006/relationships/drawing" Target="../drawings/drawing1.xml"/><Relationship Id="rId2" Type="http://schemas.openxmlformats.org/officeDocument/2006/relationships/hyperlink" Target="mailto:info@kagoshimara-men.co.jp" TargetMode="External"/><Relationship Id="rId1" Type="http://schemas.openxmlformats.org/officeDocument/2006/relationships/hyperlink" Target="mailto:ashibi1233@yahoo.co.jp" TargetMode="External"/><Relationship Id="rId6" Type="http://schemas.openxmlformats.org/officeDocument/2006/relationships/printerSettings" Target="../printerSettings/printerSettings1.bin"/><Relationship Id="rId5" Type="http://schemas.openxmlformats.org/officeDocument/2006/relationships/hyperlink" Target="mailto:hicocafe2@mitsuo.or.jp" TargetMode="External"/><Relationship Id="rId4" Type="http://schemas.openxmlformats.org/officeDocument/2006/relationships/hyperlink" Target="mailto:info@wakuukan.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75C7E-3B02-4BA1-8D65-801F6F91833C}">
  <dimension ref="A1:O33"/>
  <sheetViews>
    <sheetView tabSelected="1" view="pageBreakPreview" zoomScaleNormal="100" zoomScaleSheetLayoutView="100" workbookViewId="0">
      <selection activeCell="M10" sqref="M10"/>
    </sheetView>
  </sheetViews>
  <sheetFormatPr defaultRowHeight="18.75" x14ac:dyDescent="0.4"/>
  <cols>
    <col min="1" max="1" width="5.625" style="6" customWidth="1"/>
    <col min="2" max="7" width="5.625" customWidth="1"/>
    <col min="8" max="8" width="1.625" customWidth="1"/>
    <col min="9" max="15" width="5.625" customWidth="1"/>
  </cols>
  <sheetData>
    <row r="1" spans="1:15" x14ac:dyDescent="0.4">
      <c r="A1" s="94" t="s">
        <v>0</v>
      </c>
      <c r="B1" s="94"/>
      <c r="C1" s="81" t="s">
        <v>1</v>
      </c>
      <c r="D1" s="81"/>
      <c r="E1" s="81"/>
      <c r="F1" s="81"/>
      <c r="G1" s="81"/>
      <c r="H1" s="12"/>
      <c r="I1" s="95" t="s">
        <v>2</v>
      </c>
      <c r="J1" s="95"/>
      <c r="K1" s="16" t="s">
        <v>3</v>
      </c>
      <c r="L1" s="16"/>
      <c r="M1" s="16"/>
      <c r="N1" s="16"/>
      <c r="O1" s="16"/>
    </row>
    <row r="2" spans="1:15" x14ac:dyDescent="0.4">
      <c r="A2" s="13"/>
      <c r="B2" s="14"/>
      <c r="C2" s="81" t="s">
        <v>4</v>
      </c>
      <c r="D2" s="81"/>
      <c r="E2" s="81"/>
      <c r="F2" s="81"/>
      <c r="G2" s="81"/>
      <c r="H2" s="12"/>
      <c r="I2" s="15"/>
      <c r="J2" s="15"/>
      <c r="K2" s="16" t="s">
        <v>5</v>
      </c>
      <c r="L2" s="16"/>
      <c r="M2" s="16"/>
      <c r="N2" s="16"/>
      <c r="O2" s="16"/>
    </row>
    <row r="3" spans="1:15" x14ac:dyDescent="0.4">
      <c r="A3" s="13"/>
      <c r="B3" s="14"/>
      <c r="C3" s="81" t="s">
        <v>6</v>
      </c>
      <c r="D3" s="81"/>
      <c r="E3" s="81"/>
      <c r="F3" s="81"/>
      <c r="G3" s="81"/>
      <c r="H3" s="12"/>
      <c r="I3" s="15"/>
      <c r="J3" s="15"/>
      <c r="K3" s="16" t="s">
        <v>7</v>
      </c>
      <c r="L3" s="16"/>
      <c r="M3" s="16"/>
      <c r="N3" s="16"/>
      <c r="O3" s="16"/>
    </row>
    <row r="4" spans="1:15" x14ac:dyDescent="0.4">
      <c r="A4" s="13"/>
      <c r="B4" s="14"/>
      <c r="C4" s="81" t="s">
        <v>8</v>
      </c>
      <c r="D4" s="81"/>
      <c r="E4" s="81"/>
      <c r="F4" s="81"/>
      <c r="G4" s="81"/>
      <c r="H4" s="12"/>
      <c r="I4" s="15"/>
      <c r="J4" s="15"/>
      <c r="K4" s="16" t="s">
        <v>9</v>
      </c>
      <c r="L4" s="16"/>
      <c r="M4" s="16"/>
      <c r="N4" s="16"/>
      <c r="O4" s="16"/>
    </row>
    <row r="5" spans="1:15" x14ac:dyDescent="0.4">
      <c r="A5" s="13"/>
      <c r="B5" s="14"/>
      <c r="C5" s="81" t="s">
        <v>10</v>
      </c>
      <c r="D5" s="81"/>
      <c r="E5" s="81"/>
      <c r="F5" s="81"/>
      <c r="G5" s="81"/>
      <c r="H5" s="12"/>
      <c r="I5" s="15"/>
      <c r="J5" s="15"/>
      <c r="K5" s="16" t="s">
        <v>11</v>
      </c>
      <c r="L5" s="16"/>
      <c r="M5" s="16"/>
      <c r="N5" s="16"/>
      <c r="O5" s="16"/>
    </row>
    <row r="6" spans="1:15" ht="11.25" customHeight="1" x14ac:dyDescent="0.4">
      <c r="A6" s="2"/>
      <c r="B6" s="1"/>
      <c r="C6" s="1"/>
      <c r="D6" s="1"/>
      <c r="E6" s="1"/>
      <c r="F6" s="1"/>
      <c r="G6" s="1"/>
      <c r="H6" s="1"/>
      <c r="I6" s="1"/>
      <c r="J6" s="1"/>
      <c r="K6" s="1"/>
      <c r="L6" s="1"/>
      <c r="M6" s="1"/>
      <c r="N6" s="1"/>
      <c r="O6" s="1"/>
    </row>
    <row r="7" spans="1:15" ht="18.75" customHeight="1" x14ac:dyDescent="0.4">
      <c r="A7" s="3"/>
      <c r="B7" s="82" t="s">
        <v>12</v>
      </c>
      <c r="C7" s="83"/>
      <c r="D7" s="83"/>
      <c r="E7" s="83"/>
      <c r="F7" s="83"/>
      <c r="G7" s="83"/>
      <c r="H7" s="83"/>
      <c r="I7" s="83"/>
      <c r="J7" s="83"/>
      <c r="K7" s="83"/>
      <c r="L7" s="83"/>
      <c r="M7" s="83"/>
      <c r="N7" s="84"/>
    </row>
    <row r="8" spans="1:15" ht="18.75" customHeight="1" x14ac:dyDescent="0.4">
      <c r="A8" s="3"/>
      <c r="B8" s="85"/>
      <c r="C8" s="86"/>
      <c r="D8" s="86"/>
      <c r="E8" s="86"/>
      <c r="F8" s="86"/>
      <c r="G8" s="86"/>
      <c r="H8" s="86"/>
      <c r="I8" s="86"/>
      <c r="J8" s="86"/>
      <c r="K8" s="86"/>
      <c r="L8" s="86"/>
      <c r="M8" s="86"/>
      <c r="N8" s="87"/>
    </row>
    <row r="9" spans="1:15" ht="11.25" customHeight="1" x14ac:dyDescent="0.4">
      <c r="A9" s="3"/>
      <c r="B9" s="4"/>
      <c r="C9" s="4"/>
      <c r="D9" s="4"/>
      <c r="E9" s="4"/>
      <c r="F9" s="4"/>
      <c r="G9" s="4"/>
      <c r="H9" s="4"/>
      <c r="I9" s="4"/>
      <c r="J9" s="4"/>
      <c r="K9" s="4"/>
      <c r="L9" s="4"/>
      <c r="M9" s="4"/>
      <c r="N9" s="4"/>
    </row>
    <row r="10" spans="1:15" ht="18.75" customHeight="1" thickBot="1" x14ac:dyDescent="0.45">
      <c r="A10" s="3"/>
      <c r="B10" s="4"/>
      <c r="C10" s="4"/>
      <c r="D10" s="4"/>
      <c r="E10" s="4"/>
      <c r="F10" s="4"/>
      <c r="G10" s="5"/>
      <c r="H10" s="5"/>
      <c r="I10" s="97" t="s">
        <v>43</v>
      </c>
      <c r="J10" s="97"/>
      <c r="K10" s="97"/>
      <c r="L10" s="96">
        <v>9</v>
      </c>
      <c r="M10" s="97" t="s">
        <v>42</v>
      </c>
      <c r="N10" s="96"/>
      <c r="O10" s="97" t="s">
        <v>41</v>
      </c>
    </row>
    <row r="11" spans="1:15" ht="11.25" customHeight="1" thickTop="1" x14ac:dyDescent="0.4"/>
    <row r="12" spans="1:15" ht="36" customHeight="1" x14ac:dyDescent="0.4">
      <c r="A12" s="55" t="s">
        <v>13</v>
      </c>
      <c r="B12" s="55"/>
      <c r="C12" s="88" t="s">
        <v>14</v>
      </c>
      <c r="D12" s="89"/>
      <c r="E12" s="89"/>
      <c r="F12" s="89"/>
      <c r="G12" s="90"/>
      <c r="H12" s="7"/>
      <c r="I12" s="91"/>
      <c r="J12" s="91"/>
      <c r="K12" s="92"/>
      <c r="L12" s="93"/>
      <c r="M12" s="93"/>
      <c r="N12" s="93"/>
      <c r="O12" s="93"/>
    </row>
    <row r="13" spans="1:15" ht="8.1" customHeight="1" x14ac:dyDescent="0.4">
      <c r="A13" s="8"/>
      <c r="B13" s="8"/>
      <c r="C13" s="5"/>
      <c r="D13" s="5"/>
      <c r="E13" s="5"/>
      <c r="F13" s="5"/>
      <c r="G13" s="5"/>
      <c r="H13" s="5"/>
    </row>
    <row r="14" spans="1:15" ht="36" customHeight="1" x14ac:dyDescent="0.4">
      <c r="A14" s="55" t="s">
        <v>39</v>
      </c>
      <c r="B14" s="55"/>
      <c r="C14" s="20"/>
      <c r="D14" s="67"/>
      <c r="E14" s="67"/>
      <c r="F14" s="67"/>
      <c r="G14" s="68"/>
      <c r="H14" s="9"/>
    </row>
    <row r="15" spans="1:15" ht="8.1" customHeight="1" x14ac:dyDescent="0.4">
      <c r="A15" s="8"/>
      <c r="B15" s="8"/>
      <c r="C15" s="5"/>
      <c r="D15" s="9"/>
      <c r="E15" s="9"/>
      <c r="F15" s="9"/>
      <c r="G15" s="9"/>
      <c r="H15" s="9"/>
    </row>
    <row r="16" spans="1:15" ht="36" customHeight="1" x14ac:dyDescent="0.4">
      <c r="A16" s="80" t="s">
        <v>15</v>
      </c>
      <c r="B16" s="55"/>
      <c r="C16" s="20" ph="1"/>
      <c r="D16" s="67" ph="1"/>
      <c r="E16" s="67" ph="1"/>
      <c r="F16" s="67" ph="1"/>
      <c r="G16" s="68" ph="1"/>
      <c r="H16" s="7" ph="1"/>
    </row>
    <row r="17" spans="1:15" ht="8.1" customHeight="1" x14ac:dyDescent="0.4">
      <c r="A17" s="8"/>
      <c r="B17" s="8"/>
      <c r="C17" s="5"/>
      <c r="D17" s="5"/>
      <c r="E17" s="5"/>
      <c r="F17" s="5"/>
      <c r="G17" s="5"/>
      <c r="H17" s="5"/>
    </row>
    <row r="18" spans="1:15" ht="36" customHeight="1" x14ac:dyDescent="0.4">
      <c r="A18" s="55" t="s">
        <v>16</v>
      </c>
      <c r="B18" s="55"/>
      <c r="C18" s="20"/>
      <c r="D18" s="67"/>
      <c r="E18" s="67"/>
      <c r="F18" s="67"/>
      <c r="G18" s="68"/>
      <c r="H18" s="7"/>
      <c r="I18" s="69" t="s">
        <v>17</v>
      </c>
      <c r="J18" s="69"/>
      <c r="K18" s="20"/>
      <c r="L18" s="21"/>
      <c r="M18" s="21"/>
      <c r="N18" s="21"/>
      <c r="O18" s="30"/>
    </row>
    <row r="19" spans="1:15" ht="8.1" customHeight="1" thickBot="1" x14ac:dyDescent="0.45">
      <c r="A19" s="8"/>
      <c r="B19" s="8"/>
      <c r="C19" s="5"/>
      <c r="D19" s="5"/>
      <c r="E19" s="5"/>
      <c r="F19" s="5"/>
      <c r="G19" s="5"/>
      <c r="H19" s="5"/>
    </row>
    <row r="20" spans="1:15" ht="36" customHeight="1" x14ac:dyDescent="0.4">
      <c r="A20" s="70" t="s">
        <v>18</v>
      </c>
      <c r="B20" s="71"/>
      <c r="C20" s="72" t="s">
        <v>19</v>
      </c>
      <c r="D20" s="73"/>
      <c r="E20" s="72" t="s">
        <v>20</v>
      </c>
      <c r="F20" s="73"/>
      <c r="G20" s="72" t="s">
        <v>21</v>
      </c>
      <c r="H20" s="74"/>
      <c r="I20" s="73"/>
      <c r="J20" s="72" t="s">
        <v>22</v>
      </c>
      <c r="K20" s="73"/>
      <c r="L20" s="72" t="s">
        <v>23</v>
      </c>
      <c r="M20" s="75"/>
    </row>
    <row r="21" spans="1:15" ht="36" customHeight="1" x14ac:dyDescent="0.4">
      <c r="A21" s="76" t="s">
        <v>24</v>
      </c>
      <c r="B21" s="77"/>
      <c r="C21" s="65"/>
      <c r="D21" s="78"/>
      <c r="E21" s="65"/>
      <c r="F21" s="78"/>
      <c r="G21" s="65"/>
      <c r="H21" s="79"/>
      <c r="I21" s="78"/>
      <c r="J21" s="65"/>
      <c r="K21" s="78"/>
      <c r="L21" s="65"/>
      <c r="M21" s="66"/>
    </row>
    <row r="22" spans="1:15" ht="36" customHeight="1" x14ac:dyDescent="0.4">
      <c r="A22" s="54" t="s">
        <v>25</v>
      </c>
      <c r="B22" s="55"/>
      <c r="C22" s="56" t="str">
        <f>IF(C21="国分体育館","鹿児島ラーメン",IF(C21="溝辺体育館","あしび",IF(C21="横川体育館","あしび",IF(C21="隼人体育館","和くうかん",IF(C21="精華アリーナ","HICOcafe","")))))</f>
        <v/>
      </c>
      <c r="D22" s="57"/>
      <c r="E22" s="56" t="str">
        <f>IF(E21="国分体育館","鹿児島ラーメン",IF(E21="溝辺体育館","あしび",IF(E21="横川体育館","あしび",IF(E21="隼人体育館","ベルグ",IF(E21="精華アリーナ","HICOcafe","")))))</f>
        <v/>
      </c>
      <c r="F22" s="58"/>
      <c r="G22" s="56" t="str">
        <f>IF(G21="国分体育館","和くうかん",IF(G21="溝辺体育館","あしび",IF(G21="横川体育館","あしび","")))</f>
        <v/>
      </c>
      <c r="H22" s="59"/>
      <c r="I22" s="58"/>
      <c r="J22" s="56" t="str">
        <f>IF(J21="国分体育館","鹿児島ラーメン",IF(J21="溝辺体育館","鹿児島ラーメン",""))</f>
        <v/>
      </c>
      <c r="K22" s="58"/>
      <c r="L22" s="56" t="str">
        <f>IF(L21="国分体育館","和くうかん",IF(L21="溝辺体育館","あしび",""))</f>
        <v/>
      </c>
      <c r="M22" s="60"/>
    </row>
    <row r="23" spans="1:15" ht="36" customHeight="1" thickBot="1" x14ac:dyDescent="0.45">
      <c r="A23" s="61" t="s">
        <v>26</v>
      </c>
      <c r="B23" s="62"/>
      <c r="C23" s="52"/>
      <c r="D23" s="63"/>
      <c r="E23" s="52"/>
      <c r="F23" s="63"/>
      <c r="G23" s="52"/>
      <c r="H23" s="64"/>
      <c r="I23" s="63"/>
      <c r="J23" s="52"/>
      <c r="K23" s="63"/>
      <c r="L23" s="52"/>
      <c r="M23" s="53"/>
    </row>
    <row r="24" spans="1:15" ht="8.1" customHeight="1" thickBot="1" x14ac:dyDescent="0.45">
      <c r="A24" s="8"/>
      <c r="B24" s="8"/>
      <c r="C24" s="5"/>
      <c r="D24" s="5"/>
      <c r="E24" s="5"/>
      <c r="F24" s="5"/>
      <c r="G24" s="5"/>
      <c r="H24" s="5"/>
    </row>
    <row r="25" spans="1:15" ht="36" customHeight="1" thickBot="1" x14ac:dyDescent="0.45">
      <c r="A25" s="36" t="s">
        <v>25</v>
      </c>
      <c r="B25" s="37"/>
      <c r="C25" s="38" t="s">
        <v>27</v>
      </c>
      <c r="D25" s="39"/>
      <c r="E25" s="40" t="s">
        <v>28</v>
      </c>
      <c r="F25" s="41"/>
      <c r="G25" s="38" t="s">
        <v>29</v>
      </c>
      <c r="H25" s="42"/>
      <c r="I25" s="39"/>
      <c r="J25" s="43" t="s">
        <v>30</v>
      </c>
      <c r="K25" s="44"/>
      <c r="L25" s="45" t="s">
        <v>31</v>
      </c>
      <c r="M25" s="46"/>
    </row>
    <row r="26" spans="1:15" ht="36" customHeight="1" thickTop="1" thickBot="1" x14ac:dyDescent="0.45">
      <c r="A26" s="47" t="s">
        <v>32</v>
      </c>
      <c r="B26" s="48"/>
      <c r="C26" s="49">
        <f>SUMIF($C$22:$M$22,C25,$C$23:$M$23)*900</f>
        <v>0</v>
      </c>
      <c r="D26" s="35"/>
      <c r="E26" s="34">
        <f>SUMIF($C$22:$M$22,E25,$C$23:$M$23)*900</f>
        <v>0</v>
      </c>
      <c r="F26" s="50"/>
      <c r="G26" s="49">
        <f>SUMIF($C$22:$M$22,G25,$C$23:$M$23)*900</f>
        <v>0</v>
      </c>
      <c r="H26" s="51"/>
      <c r="I26" s="35"/>
      <c r="J26" s="49">
        <f>SUMIF($C$22:$M$22,J25,$C$23:$M$23)*900</f>
        <v>0</v>
      </c>
      <c r="K26" s="35"/>
      <c r="L26" s="34">
        <f>SUMIF($C$22:$M$22,L25,$C$23:$M$23)*900</f>
        <v>0</v>
      </c>
      <c r="M26" s="35"/>
      <c r="N26" s="10"/>
    </row>
    <row r="27" spans="1:15" ht="8.1" customHeight="1" x14ac:dyDescent="0.4"/>
    <row r="28" spans="1:15" ht="36" customHeight="1" x14ac:dyDescent="0.4">
      <c r="A28" s="19" t="s">
        <v>33</v>
      </c>
      <c r="B28" s="19"/>
      <c r="C28" s="20"/>
      <c r="D28" s="21"/>
      <c r="E28" s="21"/>
      <c r="F28" s="21"/>
      <c r="G28" s="22" t="s">
        <v>34</v>
      </c>
      <c r="H28" s="23"/>
      <c r="I28" s="24"/>
      <c r="J28" s="25"/>
      <c r="K28" s="25"/>
      <c r="L28" s="25"/>
      <c r="M28" s="11" t="s">
        <v>35</v>
      </c>
      <c r="N28" s="26" t="s">
        <v>36</v>
      </c>
      <c r="O28" s="27"/>
    </row>
    <row r="29" spans="1:15" ht="36" customHeight="1" x14ac:dyDescent="0.4">
      <c r="A29" s="19"/>
      <c r="B29" s="19"/>
      <c r="C29" s="28" t="s">
        <v>37</v>
      </c>
      <c r="D29" s="29"/>
      <c r="E29" s="20"/>
      <c r="F29" s="21"/>
      <c r="G29" s="21"/>
      <c r="H29" s="30"/>
      <c r="I29" s="31" t="s">
        <v>40</v>
      </c>
      <c r="J29" s="32"/>
      <c r="K29" s="24" ph="1"/>
      <c r="L29" s="25" ph="1"/>
      <c r="M29" s="25" ph="1"/>
      <c r="N29" s="25" ph="1"/>
      <c r="O29" s="33" ph="1"/>
    </row>
    <row r="30" spans="1:15" x14ac:dyDescent="0.4">
      <c r="A30" s="17" t="s">
        <v>38</v>
      </c>
      <c r="B30" s="18"/>
      <c r="C30" s="18"/>
      <c r="D30" s="18"/>
      <c r="E30" s="18"/>
      <c r="F30" s="18"/>
      <c r="G30" s="18"/>
      <c r="H30" s="18"/>
      <c r="I30" s="18"/>
      <c r="J30" s="18"/>
      <c r="K30" s="18"/>
      <c r="L30" s="18"/>
      <c r="M30" s="18"/>
      <c r="N30" s="18"/>
      <c r="O30" s="18"/>
    </row>
    <row r="31" spans="1:15" ht="27.75" x14ac:dyDescent="0.4">
      <c r="C31" ph="1"/>
      <c r="D31" ph="1"/>
      <c r="E31" ph="1"/>
      <c r="F31" ph="1"/>
      <c r="G31" ph="1"/>
      <c r="H31" ph="1"/>
    </row>
    <row r="32" spans="1:15" ht="27.75" x14ac:dyDescent="0.4">
      <c r="C32" ph="1"/>
      <c r="D32" ph="1"/>
      <c r="E32" ph="1"/>
      <c r="F32" ph="1"/>
      <c r="G32" ph="1"/>
      <c r="H32" ph="1"/>
    </row>
    <row r="33" spans="3:8" ht="27.75" x14ac:dyDescent="0.4">
      <c r="C33" ph="1"/>
      <c r="D33" ph="1"/>
      <c r="E33" ph="1"/>
      <c r="F33" ph="1"/>
      <c r="G33" ph="1"/>
      <c r="H33" ph="1"/>
    </row>
  </sheetData>
  <sheetProtection algorithmName="SHA-512" hashValue="cgOYxlQ7oxUt/C+rPbeHfd/jsu6GbHRQK2xeVDX6W4njXDt/UOkfgoWDPjUfsaEL3INZEVZxGTEA3suCXfkrzg==" saltValue="PhpixicDdgGxeEPYAgIL0g==" spinCount="100000" sheet="1" objects="1" scenarios="1"/>
  <mergeCells count="71">
    <mergeCell ref="C4:G4"/>
    <mergeCell ref="A1:B1"/>
    <mergeCell ref="C1:G1"/>
    <mergeCell ref="I1:J1"/>
    <mergeCell ref="C2:G2"/>
    <mergeCell ref="C3:G3"/>
    <mergeCell ref="A14:B14"/>
    <mergeCell ref="C14:G14"/>
    <mergeCell ref="A16:B16"/>
    <mergeCell ref="C16:G16"/>
    <mergeCell ref="C5:G5"/>
    <mergeCell ref="B7:N8"/>
    <mergeCell ref="A12:B12"/>
    <mergeCell ref="C12:G12"/>
    <mergeCell ref="I12:J12"/>
    <mergeCell ref="K12:O12"/>
    <mergeCell ref="L21:M21"/>
    <mergeCell ref="A18:B18"/>
    <mergeCell ref="C18:G18"/>
    <mergeCell ref="I18:J18"/>
    <mergeCell ref="K18:O18"/>
    <mergeCell ref="A20:B20"/>
    <mergeCell ref="C20:D20"/>
    <mergeCell ref="E20:F20"/>
    <mergeCell ref="G20:I20"/>
    <mergeCell ref="J20:K20"/>
    <mergeCell ref="L20:M20"/>
    <mergeCell ref="A21:B21"/>
    <mergeCell ref="C21:D21"/>
    <mergeCell ref="E21:F21"/>
    <mergeCell ref="G21:I21"/>
    <mergeCell ref="J21:K21"/>
    <mergeCell ref="L23:M23"/>
    <mergeCell ref="A22:B22"/>
    <mergeCell ref="C22:D22"/>
    <mergeCell ref="E22:F22"/>
    <mergeCell ref="G22:I22"/>
    <mergeCell ref="J22:K22"/>
    <mergeCell ref="L22:M22"/>
    <mergeCell ref="A23:B23"/>
    <mergeCell ref="C23:D23"/>
    <mergeCell ref="E23:F23"/>
    <mergeCell ref="G23:I23"/>
    <mergeCell ref="J23:K23"/>
    <mergeCell ref="L26:M26"/>
    <mergeCell ref="A25:B25"/>
    <mergeCell ref="C25:D25"/>
    <mergeCell ref="E25:F25"/>
    <mergeCell ref="G25:I25"/>
    <mergeCell ref="J25:K25"/>
    <mergeCell ref="L25:M25"/>
    <mergeCell ref="A26:B26"/>
    <mergeCell ref="C26:D26"/>
    <mergeCell ref="E26:F26"/>
    <mergeCell ref="G26:I26"/>
    <mergeCell ref="J26:K26"/>
    <mergeCell ref="A30:O30"/>
    <mergeCell ref="A28:B29"/>
    <mergeCell ref="C28:F28"/>
    <mergeCell ref="G28:H28"/>
    <mergeCell ref="I28:L28"/>
    <mergeCell ref="N28:O28"/>
    <mergeCell ref="C29:D29"/>
    <mergeCell ref="E29:H29"/>
    <mergeCell ref="I29:J29"/>
    <mergeCell ref="K29:O29"/>
    <mergeCell ref="K1:O1"/>
    <mergeCell ref="K2:O2"/>
    <mergeCell ref="K3:O3"/>
    <mergeCell ref="K4:O4"/>
    <mergeCell ref="K5:O5"/>
  </mergeCells>
  <phoneticPr fontId="3"/>
  <dataValidations count="4">
    <dataValidation type="whole" allowBlank="1" showInputMessage="1" showErrorMessage="1" error="個数を数字で入力してください。" sqref="C23:M23" xr:uid="{54745485-81C6-4B6E-AC36-95FB21ABE560}">
      <formula1>0</formula1>
      <formula2>99999</formula2>
    </dataValidation>
    <dataValidation type="list" allowBlank="1" showInputMessage="1" showErrorMessage="1" error="リストから選んでください。" sqref="J21:M21" xr:uid="{332CF58B-2B8F-4E6D-AAAE-A8644CE8C558}">
      <formula1>"国分体育館,溝辺体育館"</formula1>
    </dataValidation>
    <dataValidation type="list" allowBlank="1" showInputMessage="1" showErrorMessage="1" error="リストから選んでください。" sqref="G21:I21" xr:uid="{799F870B-192B-42B4-BAC4-49CE95C6FB6C}">
      <formula1>"国分体育館,溝辺体育館,横川体育館"</formula1>
    </dataValidation>
    <dataValidation type="list" allowBlank="1" showInputMessage="1" showErrorMessage="1" error="リストから選んでください。" sqref="C21:F21" xr:uid="{02B269B8-9488-4774-94EE-E2D8F31A1267}">
      <formula1>"国分体育館,溝辺体育館,横川体育館,隼人体育館,精華アリーナ"</formula1>
    </dataValidation>
  </dataValidations>
  <hyperlinks>
    <hyperlink ref="K1" r:id="rId1" xr:uid="{938EF1F1-6244-48FD-971C-724CBE4C1FDF}"/>
    <hyperlink ref="K2" r:id="rId2" xr:uid="{D846A92A-A2CD-472F-848E-1BA299FBA42A}"/>
    <hyperlink ref="K3" r:id="rId3" xr:uid="{44008BDF-E00E-4CA2-95BD-D173B14CCE2A}"/>
    <hyperlink ref="K4" r:id="rId4" xr:uid="{00313BF3-13B3-470C-8B7A-5A9AD50863F1}"/>
    <hyperlink ref="K5" r:id="rId5" xr:uid="{4C3CE8E1-EA0B-4B35-8530-3406826E4807}"/>
  </hyperlinks>
  <printOptions horizontalCentered="1" verticalCentered="1"/>
  <pageMargins left="0.70866141732283472" right="0.70866141732283472" top="0.55118110236220474" bottom="0.35433070866141736" header="0.31496062992125984" footer="0.31496062992125984"/>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斡旋弁当申込票・弁当引換券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cp:lastPrinted>2023-08-14T00:49:58Z</cp:lastPrinted>
  <dcterms:created xsi:type="dcterms:W3CDTF">2023-08-07T06:31:28Z</dcterms:created>
  <dcterms:modified xsi:type="dcterms:W3CDTF">2023-08-14T00:50:14Z</dcterms:modified>
</cp:coreProperties>
</file>